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755" windowHeight="12000" activeTab="1"/>
  </bookViews>
  <sheets>
    <sheet name="Лист1" sheetId="1" r:id="rId1"/>
    <sheet name="Лист2" sheetId="2" r:id="rId2"/>
  </sheets>
  <externalReferences>
    <externalReference r:id="rId3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2" i="2"/>
  <c r="C412"/>
  <c r="B412"/>
  <c r="A412"/>
  <c r="D411"/>
  <c r="C411"/>
  <c r="B411"/>
  <c r="F411" s="1"/>
  <c r="A411"/>
  <c r="D410"/>
  <c r="C410"/>
  <c r="B410"/>
  <c r="E410" s="1"/>
  <c r="A410"/>
  <c r="D409"/>
  <c r="C409"/>
  <c r="B409"/>
  <c r="G409" s="1"/>
  <c r="A409"/>
  <c r="D408"/>
  <c r="C408"/>
  <c r="B408"/>
  <c r="G408" s="1"/>
  <c r="A408"/>
  <c r="D407"/>
  <c r="C407"/>
  <c r="B407"/>
  <c r="G407" s="1"/>
  <c r="A407"/>
  <c r="D406"/>
  <c r="C406"/>
  <c r="B406"/>
  <c r="F406" s="1"/>
  <c r="A406"/>
  <c r="D405"/>
  <c r="C405"/>
  <c r="B405"/>
  <c r="A405"/>
  <c r="D404"/>
  <c r="C404"/>
  <c r="B404"/>
  <c r="G404" s="1"/>
  <c r="A404"/>
  <c r="D403"/>
  <c r="C403"/>
  <c r="B403"/>
  <c r="G403" s="1"/>
  <c r="A403"/>
  <c r="D402"/>
  <c r="C402"/>
  <c r="B402"/>
  <c r="F402" s="1"/>
  <c r="A402"/>
  <c r="D401"/>
  <c r="C401"/>
  <c r="B401"/>
  <c r="E401" s="1"/>
  <c r="A401"/>
  <c r="D400"/>
  <c r="C400"/>
  <c r="B400"/>
  <c r="F400" s="1"/>
  <c r="A400"/>
  <c r="D399"/>
  <c r="C399"/>
  <c r="B399"/>
  <c r="F399" s="1"/>
  <c r="A399"/>
  <c r="D398"/>
  <c r="C398"/>
  <c r="B398"/>
  <c r="F398" s="1"/>
  <c r="A398"/>
  <c r="D397"/>
  <c r="C397"/>
  <c r="B397"/>
  <c r="E397" s="1"/>
  <c r="A397"/>
  <c r="D396"/>
  <c r="C396"/>
  <c r="B396"/>
  <c r="G396" s="1"/>
  <c r="A396"/>
  <c r="D395"/>
  <c r="C395"/>
  <c r="B395"/>
  <c r="F395" s="1"/>
  <c r="A395"/>
  <c r="D394"/>
  <c r="C394"/>
  <c r="B394"/>
  <c r="F394" s="1"/>
  <c r="A394"/>
  <c r="D393"/>
  <c r="C393"/>
  <c r="B393"/>
  <c r="G393" s="1"/>
  <c r="A393"/>
  <c r="D392"/>
  <c r="C392"/>
  <c r="B392"/>
  <c r="A392"/>
  <c r="D391"/>
  <c r="C391"/>
  <c r="B391"/>
  <c r="F391" s="1"/>
  <c r="A391"/>
  <c r="D390"/>
  <c r="C390"/>
  <c r="B390"/>
  <c r="F390" s="1"/>
  <c r="A390"/>
  <c r="D389"/>
  <c r="C389"/>
  <c r="B389"/>
  <c r="G389" s="1"/>
  <c r="A389"/>
  <c r="D388"/>
  <c r="C388"/>
  <c r="B388"/>
  <c r="G388" s="1"/>
  <c r="A388"/>
  <c r="D387"/>
  <c r="C387"/>
  <c r="B387"/>
  <c r="F387" s="1"/>
  <c r="A387"/>
  <c r="D386"/>
  <c r="C386"/>
  <c r="B386"/>
  <c r="A386"/>
  <c r="D385"/>
  <c r="C385"/>
  <c r="B385"/>
  <c r="E385" s="1"/>
  <c r="A385"/>
  <c r="D384"/>
  <c r="C384"/>
  <c r="B384"/>
  <c r="F384" s="1"/>
  <c r="A384"/>
  <c r="D383"/>
  <c r="C383"/>
  <c r="B383"/>
  <c r="G383" s="1"/>
  <c r="A383"/>
  <c r="D382"/>
  <c r="C382"/>
  <c r="B382"/>
  <c r="F382" s="1"/>
  <c r="A382"/>
  <c r="D381"/>
  <c r="C381"/>
  <c r="B381"/>
  <c r="E381" s="1"/>
  <c r="A381"/>
  <c r="D380"/>
  <c r="C380"/>
  <c r="B380"/>
  <c r="G380" s="1"/>
  <c r="A380"/>
  <c r="D379"/>
  <c r="C379"/>
  <c r="B379"/>
  <c r="G379" s="1"/>
  <c r="A379"/>
  <c r="D378"/>
  <c r="C378"/>
  <c r="B378"/>
  <c r="F378" s="1"/>
  <c r="A378"/>
  <c r="D377"/>
  <c r="C377"/>
  <c r="B377"/>
  <c r="G377" s="1"/>
  <c r="A377"/>
  <c r="E376"/>
  <c r="D376"/>
  <c r="C376"/>
  <c r="B376"/>
  <c r="G376" s="1"/>
  <c r="A376"/>
  <c r="D375"/>
  <c r="C375"/>
  <c r="B375"/>
  <c r="F375" s="1"/>
  <c r="A375"/>
  <c r="D374"/>
  <c r="C374"/>
  <c r="B374"/>
  <c r="F374" s="1"/>
  <c r="A374"/>
  <c r="D373"/>
  <c r="C373"/>
  <c r="B373"/>
  <c r="E373" s="1"/>
  <c r="A373"/>
  <c r="D372"/>
  <c r="C372"/>
  <c r="B372"/>
  <c r="G372" s="1"/>
  <c r="A372"/>
  <c r="D371"/>
  <c r="C371"/>
  <c r="B371"/>
  <c r="A371"/>
  <c r="D370"/>
  <c r="C370"/>
  <c r="B370"/>
  <c r="G370" s="1"/>
  <c r="A370"/>
  <c r="D369"/>
  <c r="C369"/>
  <c r="B369"/>
  <c r="G369" s="1"/>
  <c r="A369"/>
  <c r="D368"/>
  <c r="C368"/>
  <c r="B368"/>
  <c r="G368" s="1"/>
  <c r="A368"/>
  <c r="D367"/>
  <c r="C367"/>
  <c r="B367"/>
  <c r="F367" s="1"/>
  <c r="A367"/>
  <c r="D366"/>
  <c r="C366"/>
  <c r="B366"/>
  <c r="E366" s="1"/>
  <c r="A366"/>
  <c r="D365"/>
  <c r="C365"/>
  <c r="B365"/>
  <c r="G365" s="1"/>
  <c r="A365"/>
  <c r="D364"/>
  <c r="C364"/>
  <c r="B364"/>
  <c r="G364" s="1"/>
  <c r="A364"/>
  <c r="G363"/>
  <c r="D363"/>
  <c r="C363"/>
  <c r="B363"/>
  <c r="F363" s="1"/>
  <c r="A363"/>
  <c r="D362"/>
  <c r="C362"/>
  <c r="B362"/>
  <c r="E362" s="1"/>
  <c r="A362"/>
  <c r="D361"/>
  <c r="C361"/>
  <c r="B361"/>
  <c r="F361" s="1"/>
  <c r="A361"/>
  <c r="D360"/>
  <c r="C360"/>
  <c r="B360"/>
  <c r="A360"/>
  <c r="D359"/>
  <c r="C359"/>
  <c r="B359"/>
  <c r="F359" s="1"/>
  <c r="A359"/>
  <c r="D358"/>
  <c r="C358"/>
  <c r="B358"/>
  <c r="G358" s="1"/>
  <c r="A358"/>
  <c r="D357"/>
  <c r="C357"/>
  <c r="B357"/>
  <c r="G357" s="1"/>
  <c r="A357"/>
  <c r="D356"/>
  <c r="C356"/>
  <c r="B356"/>
  <c r="A356"/>
  <c r="D355"/>
  <c r="C355"/>
  <c r="B355"/>
  <c r="F355" s="1"/>
  <c r="A355"/>
  <c r="D354"/>
  <c r="C354"/>
  <c r="B354"/>
  <c r="E354" s="1"/>
  <c r="A354"/>
  <c r="D353"/>
  <c r="C353"/>
  <c r="B353"/>
  <c r="F353" s="1"/>
  <c r="A353"/>
  <c r="D352"/>
  <c r="C352"/>
  <c r="B352"/>
  <c r="A352"/>
  <c r="D351"/>
  <c r="C351"/>
  <c r="B351"/>
  <c r="F351" s="1"/>
  <c r="A351"/>
  <c r="D350"/>
  <c r="C350"/>
  <c r="B350"/>
  <c r="G350" s="1"/>
  <c r="A350"/>
  <c r="D349"/>
  <c r="C349"/>
  <c r="B349"/>
  <c r="G349" s="1"/>
  <c r="A349"/>
  <c r="D348"/>
  <c r="C348"/>
  <c r="B348"/>
  <c r="F348" s="1"/>
  <c r="A348"/>
  <c r="D347"/>
  <c r="C347"/>
  <c r="B347"/>
  <c r="F347" s="1"/>
  <c r="A347"/>
  <c r="D346"/>
  <c r="C346"/>
  <c r="B346"/>
  <c r="E346" s="1"/>
  <c r="A346"/>
  <c r="D345"/>
  <c r="C345"/>
  <c r="B345"/>
  <c r="G345" s="1"/>
  <c r="A345"/>
  <c r="D344"/>
  <c r="C344"/>
  <c r="B344"/>
  <c r="G344" s="1"/>
  <c r="A344"/>
  <c r="D343"/>
  <c r="C343"/>
  <c r="B343"/>
  <c r="F343" s="1"/>
  <c r="A343"/>
  <c r="D342"/>
  <c r="C342"/>
  <c r="B342"/>
  <c r="E342" s="1"/>
  <c r="A342"/>
  <c r="D341"/>
  <c r="C341"/>
  <c r="B341"/>
  <c r="A341"/>
  <c r="D340"/>
  <c r="C340"/>
  <c r="B340"/>
  <c r="G340" s="1"/>
  <c r="A340"/>
  <c r="D339"/>
  <c r="C339"/>
  <c r="B339"/>
  <c r="A339"/>
  <c r="D338"/>
  <c r="C338"/>
  <c r="B338"/>
  <c r="G338" s="1"/>
  <c r="A338"/>
  <c r="D337"/>
  <c r="C337"/>
  <c r="B337"/>
  <c r="G337" s="1"/>
  <c r="A337"/>
  <c r="D336"/>
  <c r="C336"/>
  <c r="B336"/>
  <c r="G336" s="1"/>
  <c r="A336"/>
  <c r="D335"/>
  <c r="C335"/>
  <c r="B335"/>
  <c r="A335"/>
  <c r="D334"/>
  <c r="C334"/>
  <c r="B334"/>
  <c r="E334" s="1"/>
  <c r="A334"/>
  <c r="D333"/>
  <c r="C333"/>
  <c r="B333"/>
  <c r="A333"/>
  <c r="D332"/>
  <c r="C332"/>
  <c r="B332"/>
  <c r="G332" s="1"/>
  <c r="A332"/>
  <c r="G331"/>
  <c r="D331"/>
  <c r="C331"/>
  <c r="B331"/>
  <c r="F331" s="1"/>
  <c r="A331"/>
  <c r="D330"/>
  <c r="C330"/>
  <c r="B330"/>
  <c r="G330" s="1"/>
  <c r="A330"/>
  <c r="D329"/>
  <c r="C329"/>
  <c r="B329"/>
  <c r="G329" s="1"/>
  <c r="A329"/>
  <c r="D328"/>
  <c r="C328"/>
  <c r="B328"/>
  <c r="G328" s="1"/>
  <c r="A328"/>
  <c r="D327"/>
  <c r="C327"/>
  <c r="B327"/>
  <c r="F327" s="1"/>
  <c r="A327"/>
  <c r="D326"/>
  <c r="C326"/>
  <c r="B326"/>
  <c r="A326"/>
  <c r="D325"/>
  <c r="C325"/>
  <c r="B325"/>
  <c r="A325"/>
  <c r="D324"/>
  <c r="C324"/>
  <c r="B324"/>
  <c r="G324" s="1"/>
  <c r="A324"/>
  <c r="D323"/>
  <c r="C323"/>
  <c r="B323"/>
  <c r="F323" s="1"/>
  <c r="A323"/>
  <c r="D322"/>
  <c r="C322"/>
  <c r="B322"/>
  <c r="G322" s="1"/>
  <c r="A322"/>
  <c r="D321"/>
  <c r="C321"/>
  <c r="B321"/>
  <c r="G321" s="1"/>
  <c r="A321"/>
  <c r="D320"/>
  <c r="C320"/>
  <c r="B320"/>
  <c r="E320" s="1"/>
  <c r="A320"/>
  <c r="D319"/>
  <c r="C319"/>
  <c r="B319"/>
  <c r="G319" s="1"/>
  <c r="A319"/>
  <c r="D318"/>
  <c r="C318"/>
  <c r="B318"/>
  <c r="F318" s="1"/>
  <c r="A318"/>
  <c r="D317"/>
  <c r="C317"/>
  <c r="B317"/>
  <c r="E317" s="1"/>
  <c r="A317"/>
  <c r="D316"/>
  <c r="C316"/>
  <c r="B316"/>
  <c r="A316"/>
  <c r="E315"/>
  <c r="D315"/>
  <c r="C315"/>
  <c r="B315"/>
  <c r="G315" s="1"/>
  <c r="A315"/>
  <c r="D314"/>
  <c r="C314"/>
  <c r="B314"/>
  <c r="F314" s="1"/>
  <c r="A314"/>
  <c r="D313"/>
  <c r="C313"/>
  <c r="B313"/>
  <c r="E313" s="1"/>
  <c r="A313"/>
  <c r="D312"/>
  <c r="C312"/>
  <c r="B312"/>
  <c r="G312" s="1"/>
  <c r="A312"/>
  <c r="D311"/>
  <c r="C311"/>
  <c r="B311"/>
  <c r="A311"/>
  <c r="D310"/>
  <c r="C310"/>
  <c r="B310"/>
  <c r="F310" s="1"/>
  <c r="A310"/>
  <c r="D309"/>
  <c r="C309"/>
  <c r="B309"/>
  <c r="E309" s="1"/>
  <c r="A309"/>
  <c r="D308"/>
  <c r="C308"/>
  <c r="B308"/>
  <c r="G308" s="1"/>
  <c r="A308"/>
  <c r="D307"/>
  <c r="C307"/>
  <c r="B307"/>
  <c r="A307"/>
  <c r="D306"/>
  <c r="C306"/>
  <c r="B306"/>
  <c r="F306" s="1"/>
  <c r="A306"/>
  <c r="D305"/>
  <c r="C305"/>
  <c r="B305"/>
  <c r="E305" s="1"/>
  <c r="A305"/>
  <c r="D304"/>
  <c r="C304"/>
  <c r="B304"/>
  <c r="G304" s="1"/>
  <c r="A304"/>
  <c r="D303"/>
  <c r="C303"/>
  <c r="B303"/>
  <c r="A303"/>
  <c r="D302"/>
  <c r="C302"/>
  <c r="B302"/>
  <c r="F302" s="1"/>
  <c r="A302"/>
  <c r="D301"/>
  <c r="C301"/>
  <c r="B301"/>
  <c r="E301" s="1"/>
  <c r="A301"/>
  <c r="D300"/>
  <c r="C300"/>
  <c r="B300"/>
  <c r="G300" s="1"/>
  <c r="A300"/>
  <c r="D299"/>
  <c r="C299"/>
  <c r="B299"/>
  <c r="G299" s="1"/>
  <c r="A299"/>
  <c r="D298"/>
  <c r="C298"/>
  <c r="B298"/>
  <c r="A298"/>
  <c r="D297"/>
  <c r="C297"/>
  <c r="B297"/>
  <c r="E297" s="1"/>
  <c r="A297"/>
  <c r="D296"/>
  <c r="C296"/>
  <c r="B296"/>
  <c r="G296" s="1"/>
  <c r="A296"/>
  <c r="D295"/>
  <c r="C295"/>
  <c r="B295"/>
  <c r="G295" s="1"/>
  <c r="A295"/>
  <c r="G294"/>
  <c r="D294"/>
  <c r="C294"/>
  <c r="B294"/>
  <c r="F294" s="1"/>
  <c r="A294"/>
  <c r="D293"/>
  <c r="C293"/>
  <c r="B293"/>
  <c r="A293"/>
  <c r="D292"/>
  <c r="C292"/>
  <c r="B292"/>
  <c r="G292" s="1"/>
  <c r="A292"/>
  <c r="D291"/>
  <c r="C291"/>
  <c r="B291"/>
  <c r="G291" s="1"/>
  <c r="A291"/>
  <c r="D290"/>
  <c r="C290"/>
  <c r="B290"/>
  <c r="F290" s="1"/>
  <c r="A290"/>
  <c r="D289"/>
  <c r="C289"/>
  <c r="B289"/>
  <c r="A289"/>
  <c r="D288"/>
  <c r="C288"/>
  <c r="B288"/>
  <c r="G288" s="1"/>
  <c r="A288"/>
  <c r="D287"/>
  <c r="C287"/>
  <c r="B287"/>
  <c r="G287" s="1"/>
  <c r="A287"/>
  <c r="D286"/>
  <c r="C286"/>
  <c r="B286"/>
  <c r="F286" s="1"/>
  <c r="A286"/>
  <c r="D285"/>
  <c r="C285"/>
  <c r="B285"/>
  <c r="A285"/>
  <c r="D284"/>
  <c r="C284"/>
  <c r="B284"/>
  <c r="G284" s="1"/>
  <c r="A284"/>
  <c r="D283"/>
  <c r="C283"/>
  <c r="B283"/>
  <c r="G283" s="1"/>
  <c r="A283"/>
  <c r="D282"/>
  <c r="C282"/>
  <c r="B282"/>
  <c r="F282" s="1"/>
  <c r="A282"/>
  <c r="D281"/>
  <c r="C281"/>
  <c r="B281"/>
  <c r="E281" s="1"/>
  <c r="A281"/>
  <c r="D280"/>
  <c r="C280"/>
  <c r="B280"/>
  <c r="G280" s="1"/>
  <c r="A280"/>
  <c r="D279"/>
  <c r="C279"/>
  <c r="B279"/>
  <c r="A279"/>
  <c r="D278"/>
  <c r="C278"/>
  <c r="B278"/>
  <c r="F278" s="1"/>
  <c r="A278"/>
  <c r="D277"/>
  <c r="C277"/>
  <c r="B277"/>
  <c r="E277" s="1"/>
  <c r="A277"/>
  <c r="D276"/>
  <c r="C276"/>
  <c r="B276"/>
  <c r="G276" s="1"/>
  <c r="A276"/>
  <c r="D275"/>
  <c r="C275"/>
  <c r="B275"/>
  <c r="A275"/>
  <c r="D274"/>
  <c r="C274"/>
  <c r="B274"/>
  <c r="F274" s="1"/>
  <c r="A274"/>
  <c r="D273"/>
  <c r="C273"/>
  <c r="B273"/>
  <c r="G273" s="1"/>
  <c r="A273"/>
  <c r="D272"/>
  <c r="C272"/>
  <c r="B272"/>
  <c r="A272"/>
  <c r="D271"/>
  <c r="C271"/>
  <c r="B271"/>
  <c r="G271" s="1"/>
  <c r="A271"/>
  <c r="D270"/>
  <c r="C270"/>
  <c r="B270"/>
  <c r="F270" s="1"/>
  <c r="A270"/>
  <c r="D269"/>
  <c r="C269"/>
  <c r="B269"/>
  <c r="E269" s="1"/>
  <c r="A269"/>
  <c r="D268"/>
  <c r="C268"/>
  <c r="B268"/>
  <c r="F268" s="1"/>
  <c r="A268"/>
  <c r="D267"/>
  <c r="C267"/>
  <c r="B267"/>
  <c r="G267" s="1"/>
  <c r="A267"/>
  <c r="D266"/>
  <c r="C266"/>
  <c r="B266"/>
  <c r="F266" s="1"/>
  <c r="A266"/>
  <c r="D265"/>
  <c r="C265"/>
  <c r="B265"/>
  <c r="G265" s="1"/>
  <c r="A265"/>
  <c r="D264"/>
  <c r="C264"/>
  <c r="B264"/>
  <c r="A264"/>
  <c r="D263"/>
  <c r="C263"/>
  <c r="B263"/>
  <c r="G263" s="1"/>
  <c r="A263"/>
  <c r="D262"/>
  <c r="C262"/>
  <c r="B262"/>
  <c r="F262" s="1"/>
  <c r="A262"/>
  <c r="D261"/>
  <c r="C261"/>
  <c r="B261"/>
  <c r="E261" s="1"/>
  <c r="A261"/>
  <c r="D260"/>
  <c r="C260"/>
  <c r="B260"/>
  <c r="F260" s="1"/>
  <c r="A260"/>
  <c r="D259"/>
  <c r="C259"/>
  <c r="B259"/>
  <c r="G259" s="1"/>
  <c r="A259"/>
  <c r="D258"/>
  <c r="C258"/>
  <c r="B258"/>
  <c r="F258" s="1"/>
  <c r="A258"/>
  <c r="G257"/>
  <c r="D257"/>
  <c r="C257"/>
  <c r="B257"/>
  <c r="A257"/>
  <c r="D256"/>
  <c r="C256"/>
  <c r="B256"/>
  <c r="A256"/>
  <c r="D255"/>
  <c r="C255"/>
  <c r="B255"/>
  <c r="G255" s="1"/>
  <c r="A255"/>
  <c r="D254"/>
  <c r="C254"/>
  <c r="B254"/>
  <c r="F254" s="1"/>
  <c r="A254"/>
  <c r="D253"/>
  <c r="C253"/>
  <c r="B253"/>
  <c r="E253" s="1"/>
  <c r="A253"/>
  <c r="D252"/>
  <c r="C252"/>
  <c r="B252"/>
  <c r="F252" s="1"/>
  <c r="A252"/>
  <c r="D251"/>
  <c r="C251"/>
  <c r="B251"/>
  <c r="G251" s="1"/>
  <c r="A251"/>
  <c r="D250"/>
  <c r="C250"/>
  <c r="B250"/>
  <c r="F250" s="1"/>
  <c r="A250"/>
  <c r="D249"/>
  <c r="C249"/>
  <c r="B249"/>
  <c r="G249" s="1"/>
  <c r="A249"/>
  <c r="D248"/>
  <c r="C248"/>
  <c r="B248"/>
  <c r="A248"/>
  <c r="D247"/>
  <c r="C247"/>
  <c r="B247"/>
  <c r="G247" s="1"/>
  <c r="A247"/>
  <c r="D246"/>
  <c r="C246"/>
  <c r="B246"/>
  <c r="F246" s="1"/>
  <c r="A246"/>
  <c r="D245"/>
  <c r="C245"/>
  <c r="B245"/>
  <c r="E245" s="1"/>
  <c r="A245"/>
  <c r="D244"/>
  <c r="C244"/>
  <c r="B244"/>
  <c r="F244" s="1"/>
  <c r="A244"/>
  <c r="D243"/>
  <c r="C243"/>
  <c r="B243"/>
  <c r="E243" s="1"/>
  <c r="A243"/>
  <c r="D242"/>
  <c r="C242"/>
  <c r="B242"/>
  <c r="G242" s="1"/>
  <c r="A242"/>
  <c r="D241"/>
  <c r="C241"/>
  <c r="B241"/>
  <c r="G241" s="1"/>
  <c r="A241"/>
  <c r="D240"/>
  <c r="C240"/>
  <c r="B240"/>
  <c r="F240" s="1"/>
  <c r="A240"/>
  <c r="D239"/>
  <c r="C239"/>
  <c r="B239"/>
  <c r="E239" s="1"/>
  <c r="A239"/>
  <c r="D238"/>
  <c r="C238"/>
  <c r="B238"/>
  <c r="G238" s="1"/>
  <c r="A238"/>
  <c r="D237"/>
  <c r="C237"/>
  <c r="B237"/>
  <c r="G237" s="1"/>
  <c r="A237"/>
  <c r="D236"/>
  <c r="C236"/>
  <c r="B236"/>
  <c r="F236" s="1"/>
  <c r="A236"/>
  <c r="D235"/>
  <c r="C235"/>
  <c r="B235"/>
  <c r="E235" s="1"/>
  <c r="A235"/>
  <c r="D234"/>
  <c r="C234"/>
  <c r="B234"/>
  <c r="G234" s="1"/>
  <c r="A234"/>
  <c r="D233"/>
  <c r="C233"/>
  <c r="B233"/>
  <c r="G233" s="1"/>
  <c r="A233"/>
  <c r="D232"/>
  <c r="C232"/>
  <c r="B232"/>
  <c r="F232" s="1"/>
  <c r="A232"/>
  <c r="D231"/>
  <c r="C231"/>
  <c r="B231"/>
  <c r="E231" s="1"/>
  <c r="A231"/>
  <c r="D230"/>
  <c r="C230"/>
  <c r="B230"/>
  <c r="G230" s="1"/>
  <c r="A230"/>
  <c r="D229"/>
  <c r="C229"/>
  <c r="B229"/>
  <c r="G229" s="1"/>
  <c r="A229"/>
  <c r="D228"/>
  <c r="C228"/>
  <c r="B228"/>
  <c r="F228" s="1"/>
  <c r="A228"/>
  <c r="D227"/>
  <c r="C227"/>
  <c r="B227"/>
  <c r="E227" s="1"/>
  <c r="A227"/>
  <c r="D226"/>
  <c r="C226"/>
  <c r="B226"/>
  <c r="G226" s="1"/>
  <c r="A226"/>
  <c r="D225"/>
  <c r="C225"/>
  <c r="B225"/>
  <c r="G225" s="1"/>
  <c r="A225"/>
  <c r="D224"/>
  <c r="C224"/>
  <c r="B224"/>
  <c r="F224" s="1"/>
  <c r="A224"/>
  <c r="D223"/>
  <c r="C223"/>
  <c r="B223"/>
  <c r="E223" s="1"/>
  <c r="A223"/>
  <c r="D222"/>
  <c r="C222"/>
  <c r="B222"/>
  <c r="G222" s="1"/>
  <c r="A222"/>
  <c r="D221"/>
  <c r="C221"/>
  <c r="B221"/>
  <c r="G221" s="1"/>
  <c r="A221"/>
  <c r="D220"/>
  <c r="C220"/>
  <c r="B220"/>
  <c r="F220" s="1"/>
  <c r="A220"/>
  <c r="D219"/>
  <c r="C219"/>
  <c r="B219"/>
  <c r="E219" s="1"/>
  <c r="A219"/>
  <c r="D218"/>
  <c r="C218"/>
  <c r="B218"/>
  <c r="G218" s="1"/>
  <c r="A218"/>
  <c r="D217"/>
  <c r="C217"/>
  <c r="B217"/>
  <c r="G217" s="1"/>
  <c r="A217"/>
  <c r="D216"/>
  <c r="C216"/>
  <c r="B216"/>
  <c r="F216" s="1"/>
  <c r="A216"/>
  <c r="D215"/>
  <c r="C215"/>
  <c r="B215"/>
  <c r="E215" s="1"/>
  <c r="A215"/>
  <c r="D214"/>
  <c r="C214"/>
  <c r="B214"/>
  <c r="G214" s="1"/>
  <c r="A214"/>
  <c r="D213"/>
  <c r="C213"/>
  <c r="B213"/>
  <c r="G213" s="1"/>
  <c r="A213"/>
  <c r="D212"/>
  <c r="C212"/>
  <c r="B212"/>
  <c r="F212" s="1"/>
  <c r="A212"/>
  <c r="D211"/>
  <c r="C211"/>
  <c r="B211"/>
  <c r="E211" s="1"/>
  <c r="A211"/>
  <c r="D210"/>
  <c r="C210"/>
  <c r="B210"/>
  <c r="G210" s="1"/>
  <c r="A210"/>
  <c r="D209"/>
  <c r="C209"/>
  <c r="B209"/>
  <c r="G209" s="1"/>
  <c r="A209"/>
  <c r="D208"/>
  <c r="C208"/>
  <c r="B208"/>
  <c r="F208" s="1"/>
  <c r="A208"/>
  <c r="D207"/>
  <c r="C207"/>
  <c r="B207"/>
  <c r="E207" s="1"/>
  <c r="A207"/>
  <c r="D206"/>
  <c r="C206"/>
  <c r="B206"/>
  <c r="G206" s="1"/>
  <c r="A206"/>
  <c r="D205"/>
  <c r="C205"/>
  <c r="B205"/>
  <c r="G205" s="1"/>
  <c r="A205"/>
  <c r="D204"/>
  <c r="C204"/>
  <c r="B204"/>
  <c r="F204" s="1"/>
  <c r="A204"/>
  <c r="D203"/>
  <c r="C203"/>
  <c r="B203"/>
  <c r="E203" s="1"/>
  <c r="A203"/>
  <c r="D202"/>
  <c r="C202"/>
  <c r="B202"/>
  <c r="G202" s="1"/>
  <c r="A202"/>
  <c r="D201"/>
  <c r="C201"/>
  <c r="B201"/>
  <c r="G201" s="1"/>
  <c r="A201"/>
  <c r="D200"/>
  <c r="C200"/>
  <c r="B200"/>
  <c r="F200" s="1"/>
  <c r="A200"/>
  <c r="D199"/>
  <c r="C199"/>
  <c r="B199"/>
  <c r="E199" s="1"/>
  <c r="A199"/>
  <c r="D198"/>
  <c r="C198"/>
  <c r="B198"/>
  <c r="G198" s="1"/>
  <c r="A198"/>
  <c r="D197"/>
  <c r="C197"/>
  <c r="B197"/>
  <c r="G197" s="1"/>
  <c r="A197"/>
  <c r="D196"/>
  <c r="C196"/>
  <c r="B196"/>
  <c r="F196" s="1"/>
  <c r="A196"/>
  <c r="D195"/>
  <c r="C195"/>
  <c r="B195"/>
  <c r="E195" s="1"/>
  <c r="A195"/>
  <c r="D194"/>
  <c r="C194"/>
  <c r="B194"/>
  <c r="G194" s="1"/>
  <c r="A194"/>
  <c r="D193"/>
  <c r="C193"/>
  <c r="B193"/>
  <c r="G193" s="1"/>
  <c r="A193"/>
  <c r="D192"/>
  <c r="C192"/>
  <c r="B192"/>
  <c r="F192" s="1"/>
  <c r="A192"/>
  <c r="D191"/>
  <c r="C191"/>
  <c r="B191"/>
  <c r="E191" s="1"/>
  <c r="A191"/>
  <c r="D190"/>
  <c r="C190"/>
  <c r="B190"/>
  <c r="G190" s="1"/>
  <c r="A190"/>
  <c r="D189"/>
  <c r="C189"/>
  <c r="B189"/>
  <c r="G189" s="1"/>
  <c r="A189"/>
  <c r="D188"/>
  <c r="C188"/>
  <c r="B188"/>
  <c r="F188" s="1"/>
  <c r="A188"/>
  <c r="D187"/>
  <c r="C187"/>
  <c r="B187"/>
  <c r="E187" s="1"/>
  <c r="A187"/>
  <c r="D186"/>
  <c r="C186"/>
  <c r="B186"/>
  <c r="G186" s="1"/>
  <c r="A186"/>
  <c r="D185"/>
  <c r="C185"/>
  <c r="B185"/>
  <c r="G185" s="1"/>
  <c r="A185"/>
  <c r="D184"/>
  <c r="C184"/>
  <c r="B184"/>
  <c r="F184" s="1"/>
  <c r="A184"/>
  <c r="D183"/>
  <c r="C183"/>
  <c r="B183"/>
  <c r="E183" s="1"/>
  <c r="A183"/>
  <c r="D182"/>
  <c r="C182"/>
  <c r="B182"/>
  <c r="G182" s="1"/>
  <c r="A182"/>
  <c r="D181"/>
  <c r="C181"/>
  <c r="B181"/>
  <c r="G181" s="1"/>
  <c r="A181"/>
  <c r="D180"/>
  <c r="C180"/>
  <c r="B180"/>
  <c r="F180" s="1"/>
  <c r="A180"/>
  <c r="D179"/>
  <c r="C179"/>
  <c r="B179"/>
  <c r="E179" s="1"/>
  <c r="A179"/>
  <c r="D178"/>
  <c r="C178"/>
  <c r="B178"/>
  <c r="G178" s="1"/>
  <c r="A178"/>
  <c r="D177"/>
  <c r="C177"/>
  <c r="B177"/>
  <c r="G177" s="1"/>
  <c r="A177"/>
  <c r="D176"/>
  <c r="C176"/>
  <c r="B176"/>
  <c r="F176" s="1"/>
  <c r="A176"/>
  <c r="D175"/>
  <c r="C175"/>
  <c r="B175"/>
  <c r="E175" s="1"/>
  <c r="A175"/>
  <c r="D174"/>
  <c r="C174"/>
  <c r="B174"/>
  <c r="G174" s="1"/>
  <c r="A174"/>
  <c r="D173"/>
  <c r="C173"/>
  <c r="B173"/>
  <c r="G173" s="1"/>
  <c r="A173"/>
  <c r="D172"/>
  <c r="C172"/>
  <c r="B172"/>
  <c r="A172"/>
  <c r="D171"/>
  <c r="C171"/>
  <c r="B171"/>
  <c r="E171" s="1"/>
  <c r="A171"/>
  <c r="D170"/>
  <c r="C170"/>
  <c r="B170"/>
  <c r="G170" s="1"/>
  <c r="A170"/>
  <c r="D169"/>
  <c r="C169"/>
  <c r="B169"/>
  <c r="G169" s="1"/>
  <c r="A169"/>
  <c r="D168"/>
  <c r="C168"/>
  <c r="B168"/>
  <c r="F168" s="1"/>
  <c r="A168"/>
  <c r="D167"/>
  <c r="C167"/>
  <c r="B167"/>
  <c r="E167" s="1"/>
  <c r="A167"/>
  <c r="D166"/>
  <c r="C166"/>
  <c r="B166"/>
  <c r="A166"/>
  <c r="D165"/>
  <c r="C165"/>
  <c r="B165"/>
  <c r="G165" s="1"/>
  <c r="A165"/>
  <c r="D164"/>
  <c r="C164"/>
  <c r="B164"/>
  <c r="F164" s="1"/>
  <c r="A164"/>
  <c r="D163"/>
  <c r="C163"/>
  <c r="B163"/>
  <c r="E163" s="1"/>
  <c r="A163"/>
  <c r="D162"/>
  <c r="C162"/>
  <c r="B162"/>
  <c r="G162" s="1"/>
  <c r="A162"/>
  <c r="D161"/>
  <c r="C161"/>
  <c r="B161"/>
  <c r="A161"/>
  <c r="G160"/>
  <c r="D160"/>
  <c r="C160"/>
  <c r="B160"/>
  <c r="F160" s="1"/>
  <c r="A160"/>
  <c r="D159"/>
  <c r="C159"/>
  <c r="B159"/>
  <c r="E159" s="1"/>
  <c r="A159"/>
  <c r="D158"/>
  <c r="C158"/>
  <c r="B158"/>
  <c r="G158" s="1"/>
  <c r="A158"/>
  <c r="D157"/>
  <c r="C157"/>
  <c r="B157"/>
  <c r="G157" s="1"/>
  <c r="A157"/>
  <c r="D156"/>
  <c r="C156"/>
  <c r="B156"/>
  <c r="A156"/>
  <c r="D155"/>
  <c r="C155"/>
  <c r="B155"/>
  <c r="E155" s="1"/>
  <c r="A155"/>
  <c r="D154"/>
  <c r="C154"/>
  <c r="B154"/>
  <c r="G154" s="1"/>
  <c r="A154"/>
  <c r="D153"/>
  <c r="C153"/>
  <c r="B153"/>
  <c r="G153" s="1"/>
  <c r="A153"/>
  <c r="D152"/>
  <c r="C152"/>
  <c r="B152"/>
  <c r="F152" s="1"/>
  <c r="A152"/>
  <c r="D151"/>
  <c r="C151"/>
  <c r="B151"/>
  <c r="E151" s="1"/>
  <c r="A151"/>
  <c r="D150"/>
  <c r="C150"/>
  <c r="B150"/>
  <c r="A150"/>
  <c r="D149"/>
  <c r="C149"/>
  <c r="B149"/>
  <c r="G149" s="1"/>
  <c r="A149"/>
  <c r="D148"/>
  <c r="C148"/>
  <c r="B148"/>
  <c r="F148" s="1"/>
  <c r="A148"/>
  <c r="D147"/>
  <c r="C147"/>
  <c r="B147"/>
  <c r="E147" s="1"/>
  <c r="A147"/>
  <c r="D146"/>
  <c r="C146"/>
  <c r="B146"/>
  <c r="G146" s="1"/>
  <c r="A146"/>
  <c r="D145"/>
  <c r="C145"/>
  <c r="B145"/>
  <c r="A145"/>
  <c r="D144"/>
  <c r="C144"/>
  <c r="B144"/>
  <c r="F144" s="1"/>
  <c r="A144"/>
  <c r="D143"/>
  <c r="C143"/>
  <c r="B143"/>
  <c r="E143" s="1"/>
  <c r="A143"/>
  <c r="D142"/>
  <c r="C142"/>
  <c r="B142"/>
  <c r="G142" s="1"/>
  <c r="A142"/>
  <c r="D141"/>
  <c r="C141"/>
  <c r="B141"/>
  <c r="G141" s="1"/>
  <c r="A141"/>
  <c r="D140"/>
  <c r="C140"/>
  <c r="B140"/>
  <c r="A140"/>
  <c r="D139"/>
  <c r="C139"/>
  <c r="B139"/>
  <c r="E139" s="1"/>
  <c r="A139"/>
  <c r="D138"/>
  <c r="C138"/>
  <c r="B138"/>
  <c r="G138" s="1"/>
  <c r="A138"/>
  <c r="D137"/>
  <c r="C137"/>
  <c r="B137"/>
  <c r="G137" s="1"/>
  <c r="A137"/>
  <c r="D136"/>
  <c r="C136"/>
  <c r="B136"/>
  <c r="F136" s="1"/>
  <c r="A136"/>
  <c r="D135"/>
  <c r="C135"/>
  <c r="B135"/>
  <c r="E135" s="1"/>
  <c r="A135"/>
  <c r="D134"/>
  <c r="C134"/>
  <c r="B134"/>
  <c r="A134"/>
  <c r="D133"/>
  <c r="C133"/>
  <c r="B133"/>
  <c r="G133" s="1"/>
  <c r="A133"/>
  <c r="D132"/>
  <c r="C132"/>
  <c r="B132"/>
  <c r="F132" s="1"/>
  <c r="A132"/>
  <c r="D131"/>
  <c r="C131"/>
  <c r="B131"/>
  <c r="E131" s="1"/>
  <c r="A131"/>
  <c r="D130"/>
  <c r="C130"/>
  <c r="B130"/>
  <c r="G130" s="1"/>
  <c r="A130"/>
  <c r="D129"/>
  <c r="C129"/>
  <c r="B129"/>
  <c r="A129"/>
  <c r="D128"/>
  <c r="C128"/>
  <c r="B128"/>
  <c r="F128" s="1"/>
  <c r="A128"/>
  <c r="D127"/>
  <c r="C127"/>
  <c r="B127"/>
  <c r="E127" s="1"/>
  <c r="A127"/>
  <c r="D126"/>
  <c r="C126"/>
  <c r="B126"/>
  <c r="G126" s="1"/>
  <c r="A126"/>
  <c r="D125"/>
  <c r="C125"/>
  <c r="B125"/>
  <c r="G125" s="1"/>
  <c r="A125"/>
  <c r="D124"/>
  <c r="C124"/>
  <c r="B124"/>
  <c r="A124"/>
  <c r="D123"/>
  <c r="C123"/>
  <c r="B123"/>
  <c r="E123" s="1"/>
  <c r="A123"/>
  <c r="D122"/>
  <c r="C122"/>
  <c r="B122"/>
  <c r="G122" s="1"/>
  <c r="A122"/>
  <c r="D121"/>
  <c r="C121"/>
  <c r="B121"/>
  <c r="G121" s="1"/>
  <c r="A121"/>
  <c r="D120"/>
  <c r="C120"/>
  <c r="B120"/>
  <c r="F120" s="1"/>
  <c r="A120"/>
  <c r="D119"/>
  <c r="C119"/>
  <c r="B119"/>
  <c r="E119" s="1"/>
  <c r="A119"/>
  <c r="D118"/>
  <c r="C118"/>
  <c r="B118"/>
  <c r="A118"/>
  <c r="D117"/>
  <c r="C117"/>
  <c r="B117"/>
  <c r="G117" s="1"/>
  <c r="A117"/>
  <c r="D116"/>
  <c r="C116"/>
  <c r="B116"/>
  <c r="F116" s="1"/>
  <c r="A116"/>
  <c r="D115"/>
  <c r="C115"/>
  <c r="B115"/>
  <c r="E115" s="1"/>
  <c r="A115"/>
  <c r="D114"/>
  <c r="C114"/>
  <c r="B114"/>
  <c r="G114" s="1"/>
  <c r="A114"/>
  <c r="D113"/>
  <c r="C113"/>
  <c r="B113"/>
  <c r="A113"/>
  <c r="D112"/>
  <c r="C112"/>
  <c r="B112"/>
  <c r="F112" s="1"/>
  <c r="A112"/>
  <c r="D111"/>
  <c r="C111"/>
  <c r="B111"/>
  <c r="E111" s="1"/>
  <c r="A111"/>
  <c r="D110"/>
  <c r="C110"/>
  <c r="B110"/>
  <c r="G110" s="1"/>
  <c r="A110"/>
  <c r="E109"/>
  <c r="D109"/>
  <c r="C109"/>
  <c r="B109"/>
  <c r="G109" s="1"/>
  <c r="A109"/>
  <c r="D108"/>
  <c r="C108"/>
  <c r="B108"/>
  <c r="A108"/>
  <c r="D107"/>
  <c r="C107"/>
  <c r="B107"/>
  <c r="E107" s="1"/>
  <c r="A107"/>
  <c r="D106"/>
  <c r="C106"/>
  <c r="B106"/>
  <c r="G106" s="1"/>
  <c r="A106"/>
  <c r="D105"/>
  <c r="C105"/>
  <c r="B105"/>
  <c r="G105" s="1"/>
  <c r="A105"/>
  <c r="D104"/>
  <c r="C104"/>
  <c r="B104"/>
  <c r="F104" s="1"/>
  <c r="A104"/>
  <c r="D103"/>
  <c r="C103"/>
  <c r="B103"/>
  <c r="E103" s="1"/>
  <c r="A103"/>
  <c r="D102"/>
  <c r="C102"/>
  <c r="B102"/>
  <c r="A102"/>
  <c r="D101"/>
  <c r="C101"/>
  <c r="B101"/>
  <c r="G101" s="1"/>
  <c r="A101"/>
  <c r="D100"/>
  <c r="C100"/>
  <c r="B100"/>
  <c r="F100" s="1"/>
  <c r="A100"/>
  <c r="D99"/>
  <c r="C99"/>
  <c r="B99"/>
  <c r="E99" s="1"/>
  <c r="A99"/>
  <c r="D98"/>
  <c r="C98"/>
  <c r="B98"/>
  <c r="G98" s="1"/>
  <c r="A98"/>
  <c r="D97"/>
  <c r="C97"/>
  <c r="B97"/>
  <c r="A97"/>
  <c r="D96"/>
  <c r="C96"/>
  <c r="B96"/>
  <c r="F96" s="1"/>
  <c r="A96"/>
  <c r="D95"/>
  <c r="C95"/>
  <c r="B95"/>
  <c r="E95" s="1"/>
  <c r="A95"/>
  <c r="D94"/>
  <c r="C94"/>
  <c r="B94"/>
  <c r="G94" s="1"/>
  <c r="A94"/>
  <c r="D93"/>
  <c r="C93"/>
  <c r="B93"/>
  <c r="G93" s="1"/>
  <c r="A93"/>
  <c r="D92"/>
  <c r="C92"/>
  <c r="B92"/>
  <c r="F92" s="1"/>
  <c r="A92"/>
  <c r="D91"/>
  <c r="C91"/>
  <c r="B91"/>
  <c r="E91" s="1"/>
  <c r="A91"/>
  <c r="D90"/>
  <c r="C90"/>
  <c r="B90"/>
  <c r="G90" s="1"/>
  <c r="A90"/>
  <c r="D89"/>
  <c r="C89"/>
  <c r="B89"/>
  <c r="G89" s="1"/>
  <c r="A89"/>
  <c r="D88"/>
  <c r="C88"/>
  <c r="B88"/>
  <c r="F88" s="1"/>
  <c r="A88"/>
  <c r="D87"/>
  <c r="C87"/>
  <c r="B87"/>
  <c r="E87" s="1"/>
  <c r="A87"/>
  <c r="D86"/>
  <c r="C86"/>
  <c r="B86"/>
  <c r="G86" s="1"/>
  <c r="A86"/>
  <c r="D85"/>
  <c r="C85"/>
  <c r="B85"/>
  <c r="G85" s="1"/>
  <c r="A85"/>
  <c r="D84"/>
  <c r="C84"/>
  <c r="B84"/>
  <c r="F84" s="1"/>
  <c r="A84"/>
  <c r="D83"/>
  <c r="C83"/>
  <c r="B83"/>
  <c r="E83" s="1"/>
  <c r="A83"/>
  <c r="D82"/>
  <c r="C82"/>
  <c r="B82"/>
  <c r="G82" s="1"/>
  <c r="A82"/>
  <c r="D81"/>
  <c r="C81"/>
  <c r="B81"/>
  <c r="A81"/>
  <c r="D80"/>
  <c r="C80"/>
  <c r="B80"/>
  <c r="F80" s="1"/>
  <c r="A80"/>
  <c r="D79"/>
  <c r="C79"/>
  <c r="B79"/>
  <c r="E79" s="1"/>
  <c r="A79"/>
  <c r="D78"/>
  <c r="C78"/>
  <c r="B78"/>
  <c r="G78" s="1"/>
  <c r="A78"/>
  <c r="D77"/>
  <c r="C77"/>
  <c r="B77"/>
  <c r="G77" s="1"/>
  <c r="A77"/>
  <c r="D76"/>
  <c r="C76"/>
  <c r="B76"/>
  <c r="F76" s="1"/>
  <c r="A76"/>
  <c r="D75"/>
  <c r="C75"/>
  <c r="B75"/>
  <c r="E75" s="1"/>
  <c r="A75"/>
  <c r="D74"/>
  <c r="C74"/>
  <c r="B74"/>
  <c r="G74" s="1"/>
  <c r="A74"/>
  <c r="D73"/>
  <c r="C73"/>
  <c r="B73"/>
  <c r="G73" s="1"/>
  <c r="A73"/>
  <c r="D72"/>
  <c r="C72"/>
  <c r="B72"/>
  <c r="F72" s="1"/>
  <c r="A72"/>
  <c r="D71"/>
  <c r="C71"/>
  <c r="B71"/>
  <c r="E71" s="1"/>
  <c r="A71"/>
  <c r="D70"/>
  <c r="C70"/>
  <c r="B70"/>
  <c r="G70" s="1"/>
  <c r="A70"/>
  <c r="D69"/>
  <c r="C69"/>
  <c r="B69"/>
  <c r="A69"/>
  <c r="D68"/>
  <c r="C68"/>
  <c r="B68"/>
  <c r="F68" s="1"/>
  <c r="A68"/>
  <c r="D67"/>
  <c r="C67"/>
  <c r="B67"/>
  <c r="E67" s="1"/>
  <c r="A67"/>
  <c r="D66"/>
  <c r="C66"/>
  <c r="B66"/>
  <c r="G66" s="1"/>
  <c r="A66"/>
  <c r="D65"/>
  <c r="C65"/>
  <c r="B65"/>
  <c r="G65" s="1"/>
  <c r="A65"/>
  <c r="D64"/>
  <c r="C64"/>
  <c r="B64"/>
  <c r="A64"/>
  <c r="D63"/>
  <c r="C63"/>
  <c r="B63"/>
  <c r="E63" s="1"/>
  <c r="A63"/>
  <c r="D62"/>
  <c r="C62"/>
  <c r="B62"/>
  <c r="G62" s="1"/>
  <c r="A62"/>
  <c r="D61"/>
  <c r="C61"/>
  <c r="B61"/>
  <c r="F61" s="1"/>
  <c r="A61"/>
  <c r="D60"/>
  <c r="C60"/>
  <c r="B60"/>
  <c r="F60" s="1"/>
  <c r="A60"/>
  <c r="D59"/>
  <c r="C59"/>
  <c r="B59"/>
  <c r="E59" s="1"/>
  <c r="A59"/>
  <c r="D58"/>
  <c r="C58"/>
  <c r="B58"/>
  <c r="G58" s="1"/>
  <c r="A58"/>
  <c r="D57"/>
  <c r="C57"/>
  <c r="B57"/>
  <c r="F57" s="1"/>
  <c r="A57"/>
  <c r="D56"/>
  <c r="C56"/>
  <c r="B56"/>
  <c r="F56" s="1"/>
  <c r="A56"/>
  <c r="D55"/>
  <c r="C55"/>
  <c r="B55"/>
  <c r="E55" s="1"/>
  <c r="A55"/>
  <c r="D54"/>
  <c r="C54"/>
  <c r="B54"/>
  <c r="G54" s="1"/>
  <c r="A54"/>
  <c r="D53"/>
  <c r="C53"/>
  <c r="B53"/>
  <c r="F53" s="1"/>
  <c r="A53"/>
  <c r="D52"/>
  <c r="C52"/>
  <c r="B52"/>
  <c r="F52" s="1"/>
  <c r="A52"/>
  <c r="D51"/>
  <c r="C51"/>
  <c r="B51"/>
  <c r="E51" s="1"/>
  <c r="A51"/>
  <c r="D50"/>
  <c r="C50"/>
  <c r="B50"/>
  <c r="G50" s="1"/>
  <c r="A50"/>
  <c r="D49"/>
  <c r="C49"/>
  <c r="B49"/>
  <c r="F49" s="1"/>
  <c r="A49"/>
  <c r="D48"/>
  <c r="C48"/>
  <c r="B48"/>
  <c r="F48" s="1"/>
  <c r="A48"/>
  <c r="D47"/>
  <c r="C47"/>
  <c r="B47"/>
  <c r="E47" s="1"/>
  <c r="A47"/>
  <c r="D46"/>
  <c r="C46"/>
  <c r="B46"/>
  <c r="G46" s="1"/>
  <c r="A46"/>
  <c r="D45"/>
  <c r="C45"/>
  <c r="B45"/>
  <c r="F45" s="1"/>
  <c r="A45"/>
  <c r="D44"/>
  <c r="C44"/>
  <c r="B44"/>
  <c r="F44" s="1"/>
  <c r="A44"/>
  <c r="D43"/>
  <c r="C43"/>
  <c r="B43"/>
  <c r="E43" s="1"/>
  <c r="A43"/>
  <c r="D42"/>
  <c r="C42"/>
  <c r="B42"/>
  <c r="G42" s="1"/>
  <c r="A42"/>
  <c r="D41"/>
  <c r="C41"/>
  <c r="B41"/>
  <c r="F41" s="1"/>
  <c r="A41"/>
  <c r="D40"/>
  <c r="C40"/>
  <c r="B40"/>
  <c r="F40" s="1"/>
  <c r="A40"/>
  <c r="D39"/>
  <c r="C39"/>
  <c r="B39"/>
  <c r="E39" s="1"/>
  <c r="A39"/>
  <c r="D38"/>
  <c r="C38"/>
  <c r="B38"/>
  <c r="G38" s="1"/>
  <c r="A38"/>
  <c r="D37"/>
  <c r="C37"/>
  <c r="B37"/>
  <c r="F37" s="1"/>
  <c r="A37"/>
  <c r="D36"/>
  <c r="C36"/>
  <c r="B36"/>
  <c r="F36" s="1"/>
  <c r="A36"/>
  <c r="D35"/>
  <c r="C35"/>
  <c r="B35"/>
  <c r="E35" s="1"/>
  <c r="A35"/>
  <c r="D34"/>
  <c r="C34"/>
  <c r="B34"/>
  <c r="G34" s="1"/>
  <c r="A34"/>
  <c r="D33"/>
  <c r="C33"/>
  <c r="B33"/>
  <c r="F33" s="1"/>
  <c r="A33"/>
  <c r="D32"/>
  <c r="C32"/>
  <c r="B32"/>
  <c r="E32" s="1"/>
  <c r="A32"/>
  <c r="D31"/>
  <c r="C31"/>
  <c r="B31"/>
  <c r="G31" s="1"/>
  <c r="A31"/>
  <c r="D30"/>
  <c r="C30"/>
  <c r="B30"/>
  <c r="F30" s="1"/>
  <c r="A30"/>
  <c r="D29"/>
  <c r="C29"/>
  <c r="B29"/>
  <c r="F29" s="1"/>
  <c r="A29"/>
  <c r="D28"/>
  <c r="C28"/>
  <c r="B28"/>
  <c r="E28" s="1"/>
  <c r="A28"/>
  <c r="D27"/>
  <c r="C27"/>
  <c r="B27"/>
  <c r="G27" s="1"/>
  <c r="A27"/>
  <c r="D26"/>
  <c r="C26"/>
  <c r="B26"/>
  <c r="F26" s="1"/>
  <c r="A26"/>
  <c r="D25"/>
  <c r="C25"/>
  <c r="B25"/>
  <c r="F25" s="1"/>
  <c r="A25"/>
  <c r="D24"/>
  <c r="C24"/>
  <c r="B24"/>
  <c r="E24" s="1"/>
  <c r="A24"/>
  <c r="D23"/>
  <c r="C23"/>
  <c r="B23"/>
  <c r="G23" s="1"/>
  <c r="A23"/>
  <c r="D22"/>
  <c r="C22"/>
  <c r="B22"/>
  <c r="F22" s="1"/>
  <c r="A22"/>
  <c r="D21"/>
  <c r="C21"/>
  <c r="B21"/>
  <c r="F21" s="1"/>
  <c r="A21"/>
  <c r="D20"/>
  <c r="C20"/>
  <c r="B20"/>
  <c r="E20" s="1"/>
  <c r="A20"/>
  <c r="D19"/>
  <c r="C19"/>
  <c r="B19"/>
  <c r="F19" s="1"/>
  <c r="A19"/>
  <c r="D18"/>
  <c r="C18"/>
  <c r="B18"/>
  <c r="F18" s="1"/>
  <c r="A18"/>
  <c r="D17"/>
  <c r="C17"/>
  <c r="B17"/>
  <c r="F17" s="1"/>
  <c r="A17"/>
  <c r="D16"/>
  <c r="C16"/>
  <c r="B16"/>
  <c r="E16" s="1"/>
  <c r="A16"/>
  <c r="D15"/>
  <c r="C15"/>
  <c r="B15"/>
  <c r="G15" s="1"/>
  <c r="A15"/>
  <c r="D14"/>
  <c r="C14"/>
  <c r="B14"/>
  <c r="F14" s="1"/>
  <c r="A14"/>
  <c r="D13"/>
  <c r="C13"/>
  <c r="B13"/>
  <c r="F13" s="1"/>
  <c r="A13"/>
  <c r="A10"/>
  <c r="D433" i="1"/>
  <c r="C433"/>
  <c r="B433"/>
  <c r="G433" s="1"/>
  <c r="A433"/>
  <c r="G432"/>
  <c r="D432"/>
  <c r="C432"/>
  <c r="B432"/>
  <c r="F432" s="1"/>
  <c r="A432"/>
  <c r="D431"/>
  <c r="C431"/>
  <c r="B431"/>
  <c r="F431" s="1"/>
  <c r="A431"/>
  <c r="E430"/>
  <c r="D430"/>
  <c r="C430"/>
  <c r="B430"/>
  <c r="G430" s="1"/>
  <c r="A430"/>
  <c r="D429"/>
  <c r="C429"/>
  <c r="B429"/>
  <c r="G429" s="1"/>
  <c r="A429"/>
  <c r="G428"/>
  <c r="D428"/>
  <c r="C428"/>
  <c r="B428"/>
  <c r="F428" s="1"/>
  <c r="A428"/>
  <c r="D427"/>
  <c r="C427"/>
  <c r="B427"/>
  <c r="A427"/>
  <c r="E426"/>
  <c r="D426"/>
  <c r="C426"/>
  <c r="B426"/>
  <c r="G426" s="1"/>
  <c r="A426"/>
  <c r="D425"/>
  <c r="C425"/>
  <c r="B425"/>
  <c r="G425" s="1"/>
  <c r="A425"/>
  <c r="G424"/>
  <c r="D424"/>
  <c r="C424"/>
  <c r="B424"/>
  <c r="F424" s="1"/>
  <c r="A424"/>
  <c r="F423"/>
  <c r="D423"/>
  <c r="C423"/>
  <c r="B423"/>
  <c r="A423"/>
  <c r="E422"/>
  <c r="D422"/>
  <c r="C422"/>
  <c r="B422"/>
  <c r="G422" s="1"/>
  <c r="A422"/>
  <c r="D421"/>
  <c r="C421"/>
  <c r="B421"/>
  <c r="G421" s="1"/>
  <c r="A421"/>
  <c r="G420"/>
  <c r="D420"/>
  <c r="C420"/>
  <c r="B420"/>
  <c r="F420" s="1"/>
  <c r="A420"/>
  <c r="D419"/>
  <c r="C419"/>
  <c r="B419"/>
  <c r="F419" s="1"/>
  <c r="A419"/>
  <c r="E418"/>
  <c r="D418"/>
  <c r="C418"/>
  <c r="B418"/>
  <c r="G418" s="1"/>
  <c r="A418"/>
  <c r="D417"/>
  <c r="C417"/>
  <c r="B417"/>
  <c r="G417" s="1"/>
  <c r="A417"/>
  <c r="G416"/>
  <c r="D416"/>
  <c r="C416"/>
  <c r="B416"/>
  <c r="F416" s="1"/>
  <c r="A416"/>
  <c r="D415"/>
  <c r="C415"/>
  <c r="B415"/>
  <c r="F415" s="1"/>
  <c r="A415"/>
  <c r="G414"/>
  <c r="E414"/>
  <c r="D414"/>
  <c r="C414"/>
  <c r="B414"/>
  <c r="F414" s="1"/>
  <c r="A414"/>
  <c r="D413"/>
  <c r="C413"/>
  <c r="B413"/>
  <c r="G413" s="1"/>
  <c r="A413"/>
  <c r="G412"/>
  <c r="E412"/>
  <c r="D412"/>
  <c r="C412"/>
  <c r="B412"/>
  <c r="F412" s="1"/>
  <c r="A412"/>
  <c r="F411"/>
  <c r="D411"/>
  <c r="C411"/>
  <c r="B411"/>
  <c r="A411"/>
  <c r="G410"/>
  <c r="E410"/>
  <c r="D410"/>
  <c r="C410"/>
  <c r="B410"/>
  <c r="F410" s="1"/>
  <c r="A410"/>
  <c r="D409"/>
  <c r="C409"/>
  <c r="B409"/>
  <c r="G409" s="1"/>
  <c r="A409"/>
  <c r="G408"/>
  <c r="E408"/>
  <c r="D408"/>
  <c r="C408"/>
  <c r="B408"/>
  <c r="F408" s="1"/>
  <c r="A408"/>
  <c r="F407"/>
  <c r="D407"/>
  <c r="C407"/>
  <c r="B407"/>
  <c r="A407"/>
  <c r="G406"/>
  <c r="E406"/>
  <c r="D406"/>
  <c r="C406"/>
  <c r="B406"/>
  <c r="F406" s="1"/>
  <c r="A406"/>
  <c r="D405"/>
  <c r="C405"/>
  <c r="B405"/>
  <c r="G405" s="1"/>
  <c r="A405"/>
  <c r="G404"/>
  <c r="E404"/>
  <c r="D404"/>
  <c r="C404"/>
  <c r="B404"/>
  <c r="F404" s="1"/>
  <c r="A404"/>
  <c r="D403"/>
  <c r="C403"/>
  <c r="B403"/>
  <c r="A403"/>
  <c r="G402"/>
  <c r="E402"/>
  <c r="D402"/>
  <c r="C402"/>
  <c r="B402"/>
  <c r="F402" s="1"/>
  <c r="A402"/>
  <c r="D401"/>
  <c r="C401"/>
  <c r="B401"/>
  <c r="G401" s="1"/>
  <c r="A401"/>
  <c r="G400"/>
  <c r="E400"/>
  <c r="D400"/>
  <c r="C400"/>
  <c r="B400"/>
  <c r="F400" s="1"/>
  <c r="A400"/>
  <c r="D399"/>
  <c r="C399"/>
  <c r="B399"/>
  <c r="F399" s="1"/>
  <c r="A399"/>
  <c r="G398"/>
  <c r="E398"/>
  <c r="D398"/>
  <c r="C398"/>
  <c r="B398"/>
  <c r="F398" s="1"/>
  <c r="A398"/>
  <c r="D397"/>
  <c r="C397"/>
  <c r="B397"/>
  <c r="G397" s="1"/>
  <c r="A397"/>
  <c r="G396"/>
  <c r="E396"/>
  <c r="D396"/>
  <c r="C396"/>
  <c r="B396"/>
  <c r="F396" s="1"/>
  <c r="A396"/>
  <c r="F395"/>
  <c r="D395"/>
  <c r="C395"/>
  <c r="B395"/>
  <c r="A395"/>
  <c r="G394"/>
  <c r="E394"/>
  <c r="D394"/>
  <c r="C394"/>
  <c r="B394"/>
  <c r="F394" s="1"/>
  <c r="A394"/>
  <c r="D393"/>
  <c r="C393"/>
  <c r="B393"/>
  <c r="G393" s="1"/>
  <c r="A393"/>
  <c r="G392"/>
  <c r="E392"/>
  <c r="D392"/>
  <c r="C392"/>
  <c r="B392"/>
  <c r="F392" s="1"/>
  <c r="A392"/>
  <c r="F391"/>
  <c r="D391"/>
  <c r="C391"/>
  <c r="B391"/>
  <c r="A391"/>
  <c r="G390"/>
  <c r="E390"/>
  <c r="D390"/>
  <c r="C390"/>
  <c r="B390"/>
  <c r="F390" s="1"/>
  <c r="A390"/>
  <c r="D389"/>
  <c r="C389"/>
  <c r="B389"/>
  <c r="G389" s="1"/>
  <c r="A389"/>
  <c r="G388"/>
  <c r="E388"/>
  <c r="D388"/>
  <c r="C388"/>
  <c r="B388"/>
  <c r="F388" s="1"/>
  <c r="A388"/>
  <c r="D387"/>
  <c r="C387"/>
  <c r="B387"/>
  <c r="A387"/>
  <c r="G386"/>
  <c r="E386"/>
  <c r="D386"/>
  <c r="C386"/>
  <c r="B386"/>
  <c r="F386" s="1"/>
  <c r="A386"/>
  <c r="D385"/>
  <c r="C385"/>
  <c r="B385"/>
  <c r="G385" s="1"/>
  <c r="A385"/>
  <c r="G384"/>
  <c r="E384"/>
  <c r="D384"/>
  <c r="C384"/>
  <c r="B384"/>
  <c r="F384" s="1"/>
  <c r="A384"/>
  <c r="D383"/>
  <c r="C383"/>
  <c r="B383"/>
  <c r="F383" s="1"/>
  <c r="A383"/>
  <c r="G382"/>
  <c r="E382"/>
  <c r="D382"/>
  <c r="C382"/>
  <c r="B382"/>
  <c r="F382" s="1"/>
  <c r="A382"/>
  <c r="D381"/>
  <c r="C381"/>
  <c r="B381"/>
  <c r="G381" s="1"/>
  <c r="A381"/>
  <c r="G380"/>
  <c r="E380"/>
  <c r="D380"/>
  <c r="C380"/>
  <c r="B380"/>
  <c r="F380" s="1"/>
  <c r="A380"/>
  <c r="F379"/>
  <c r="D379"/>
  <c r="C379"/>
  <c r="B379"/>
  <c r="A379"/>
  <c r="G378"/>
  <c r="E378"/>
  <c r="D378"/>
  <c r="C378"/>
  <c r="B378"/>
  <c r="F378" s="1"/>
  <c r="A378"/>
  <c r="D377"/>
  <c r="C377"/>
  <c r="B377"/>
  <c r="G377" s="1"/>
  <c r="A377"/>
  <c r="G376"/>
  <c r="E376"/>
  <c r="D376"/>
  <c r="C376"/>
  <c r="B376"/>
  <c r="F376" s="1"/>
  <c r="A376"/>
  <c r="F375"/>
  <c r="D375"/>
  <c r="C375"/>
  <c r="B375"/>
  <c r="A375"/>
  <c r="G374"/>
  <c r="E374"/>
  <c r="D374"/>
  <c r="C374"/>
  <c r="B374"/>
  <c r="F374" s="1"/>
  <c r="A374"/>
  <c r="D373"/>
  <c r="C373"/>
  <c r="B373"/>
  <c r="G373" s="1"/>
  <c r="A373"/>
  <c r="G372"/>
  <c r="E372"/>
  <c r="D372"/>
  <c r="C372"/>
  <c r="B372"/>
  <c r="F372" s="1"/>
  <c r="A372"/>
  <c r="D371"/>
  <c r="C371"/>
  <c r="B371"/>
  <c r="A371"/>
  <c r="G370"/>
  <c r="E370"/>
  <c r="D370"/>
  <c r="C370"/>
  <c r="B370"/>
  <c r="F370" s="1"/>
  <c r="A370"/>
  <c r="D369"/>
  <c r="C369"/>
  <c r="B369"/>
  <c r="G369" s="1"/>
  <c r="A369"/>
  <c r="G368"/>
  <c r="E368"/>
  <c r="D368"/>
  <c r="C368"/>
  <c r="B368"/>
  <c r="F368" s="1"/>
  <c r="A368"/>
  <c r="D367"/>
  <c r="C367"/>
  <c r="B367"/>
  <c r="F367" s="1"/>
  <c r="A367"/>
  <c r="G366"/>
  <c r="E366"/>
  <c r="D366"/>
  <c r="C366"/>
  <c r="B366"/>
  <c r="F366" s="1"/>
  <c r="A366"/>
  <c r="D365"/>
  <c r="C365"/>
  <c r="B365"/>
  <c r="G365" s="1"/>
  <c r="A365"/>
  <c r="G364"/>
  <c r="E364"/>
  <c r="D364"/>
  <c r="C364"/>
  <c r="B364"/>
  <c r="F364" s="1"/>
  <c r="A364"/>
  <c r="F363"/>
  <c r="D363"/>
  <c r="C363"/>
  <c r="B363"/>
  <c r="A363"/>
  <c r="G362"/>
  <c r="E362"/>
  <c r="D362"/>
  <c r="C362"/>
  <c r="B362"/>
  <c r="F362" s="1"/>
  <c r="A362"/>
  <c r="D361"/>
  <c r="C361"/>
  <c r="B361"/>
  <c r="G361" s="1"/>
  <c r="A361"/>
  <c r="G360"/>
  <c r="E360"/>
  <c r="D360"/>
  <c r="C360"/>
  <c r="B360"/>
  <c r="F360" s="1"/>
  <c r="A360"/>
  <c r="F359"/>
  <c r="D359"/>
  <c r="C359"/>
  <c r="B359"/>
  <c r="A359"/>
  <c r="G358"/>
  <c r="E358"/>
  <c r="D358"/>
  <c r="C358"/>
  <c r="B358"/>
  <c r="F358" s="1"/>
  <c r="A358"/>
  <c r="D357"/>
  <c r="C357"/>
  <c r="B357"/>
  <c r="G357" s="1"/>
  <c r="A357"/>
  <c r="G356"/>
  <c r="E356"/>
  <c r="D356"/>
  <c r="C356"/>
  <c r="B356"/>
  <c r="F356" s="1"/>
  <c r="A356"/>
  <c r="D355"/>
  <c r="C355"/>
  <c r="B355"/>
  <c r="A355"/>
  <c r="E354"/>
  <c r="D354"/>
  <c r="C354"/>
  <c r="B354"/>
  <c r="G354" s="1"/>
  <c r="A354"/>
  <c r="D353"/>
  <c r="C353"/>
  <c r="B353"/>
  <c r="G353" s="1"/>
  <c r="A353"/>
  <c r="G352"/>
  <c r="E352"/>
  <c r="D352"/>
  <c r="C352"/>
  <c r="B352"/>
  <c r="F352" s="1"/>
  <c r="A352"/>
  <c r="D351"/>
  <c r="C351"/>
  <c r="B351"/>
  <c r="A351"/>
  <c r="E350"/>
  <c r="D350"/>
  <c r="C350"/>
  <c r="B350"/>
  <c r="G350" s="1"/>
  <c r="A350"/>
  <c r="D349"/>
  <c r="C349"/>
  <c r="B349"/>
  <c r="G349" s="1"/>
  <c r="A349"/>
  <c r="G348"/>
  <c r="E348"/>
  <c r="D348"/>
  <c r="C348"/>
  <c r="B348"/>
  <c r="F348" s="1"/>
  <c r="A348"/>
  <c r="D347"/>
  <c r="C347"/>
  <c r="B347"/>
  <c r="A347"/>
  <c r="E346"/>
  <c r="D346"/>
  <c r="C346"/>
  <c r="B346"/>
  <c r="G346" s="1"/>
  <c r="A346"/>
  <c r="D345"/>
  <c r="C345"/>
  <c r="B345"/>
  <c r="G345" s="1"/>
  <c r="A345"/>
  <c r="G344"/>
  <c r="E344"/>
  <c r="D344"/>
  <c r="C344"/>
  <c r="B344"/>
  <c r="F344" s="1"/>
  <c r="A344"/>
  <c r="D343"/>
  <c r="C343"/>
  <c r="B343"/>
  <c r="A343"/>
  <c r="G342"/>
  <c r="E342"/>
  <c r="D342"/>
  <c r="C342"/>
  <c r="B342"/>
  <c r="F342" s="1"/>
  <c r="A342"/>
  <c r="D341"/>
  <c r="C341"/>
  <c r="B341"/>
  <c r="G341" s="1"/>
  <c r="A341"/>
  <c r="G340"/>
  <c r="D340"/>
  <c r="C340"/>
  <c r="B340"/>
  <c r="F340" s="1"/>
  <c r="A340"/>
  <c r="D339"/>
  <c r="C339"/>
  <c r="B339"/>
  <c r="A339"/>
  <c r="E338"/>
  <c r="D338"/>
  <c r="C338"/>
  <c r="B338"/>
  <c r="G338" s="1"/>
  <c r="A338"/>
  <c r="D337"/>
  <c r="C337"/>
  <c r="B337"/>
  <c r="G337" s="1"/>
  <c r="A337"/>
  <c r="G336"/>
  <c r="D336"/>
  <c r="C336"/>
  <c r="B336"/>
  <c r="F336" s="1"/>
  <c r="A336"/>
  <c r="F335"/>
  <c r="D335"/>
  <c r="C335"/>
  <c r="B335"/>
  <c r="A335"/>
  <c r="E334"/>
  <c r="D334"/>
  <c r="C334"/>
  <c r="B334"/>
  <c r="G334" s="1"/>
  <c r="A334"/>
  <c r="D333"/>
  <c r="C333"/>
  <c r="B333"/>
  <c r="G333" s="1"/>
  <c r="A333"/>
  <c r="G332"/>
  <c r="D332"/>
  <c r="C332"/>
  <c r="B332"/>
  <c r="F332" s="1"/>
  <c r="A332"/>
  <c r="F331"/>
  <c r="D331"/>
  <c r="C331"/>
  <c r="B331"/>
  <c r="A331"/>
  <c r="E330"/>
  <c r="D330"/>
  <c r="C330"/>
  <c r="B330"/>
  <c r="G330" s="1"/>
  <c r="A330"/>
  <c r="D329"/>
  <c r="C329"/>
  <c r="B329"/>
  <c r="G329" s="1"/>
  <c r="A329"/>
  <c r="G328"/>
  <c r="D328"/>
  <c r="C328"/>
  <c r="B328"/>
  <c r="F328" s="1"/>
  <c r="A328"/>
  <c r="D327"/>
  <c r="C327"/>
  <c r="B327"/>
  <c r="F327" s="1"/>
  <c r="A327"/>
  <c r="E326"/>
  <c r="D326"/>
  <c r="C326"/>
  <c r="B326"/>
  <c r="G326" s="1"/>
  <c r="A326"/>
  <c r="D325"/>
  <c r="C325"/>
  <c r="B325"/>
  <c r="G325" s="1"/>
  <c r="A325"/>
  <c r="G324"/>
  <c r="D324"/>
  <c r="C324"/>
  <c r="B324"/>
  <c r="F324" s="1"/>
  <c r="A324"/>
  <c r="D323"/>
  <c r="C323"/>
  <c r="B323"/>
  <c r="A323"/>
  <c r="E322"/>
  <c r="D322"/>
  <c r="C322"/>
  <c r="B322"/>
  <c r="G322" s="1"/>
  <c r="A322"/>
  <c r="D321"/>
  <c r="C321"/>
  <c r="B321"/>
  <c r="G321" s="1"/>
  <c r="A321"/>
  <c r="F320"/>
  <c r="D320"/>
  <c r="C320"/>
  <c r="B320"/>
  <c r="A320"/>
  <c r="E319"/>
  <c r="D319"/>
  <c r="C319"/>
  <c r="B319"/>
  <c r="G319" s="1"/>
  <c r="A319"/>
  <c r="G318"/>
  <c r="E318"/>
  <c r="D318"/>
  <c r="C318"/>
  <c r="B318"/>
  <c r="F318" s="1"/>
  <c r="A318"/>
  <c r="F317"/>
  <c r="D317"/>
  <c r="C317"/>
  <c r="B317"/>
  <c r="E317" s="1"/>
  <c r="A317"/>
  <c r="D316"/>
  <c r="C316"/>
  <c r="B316"/>
  <c r="F316" s="1"/>
  <c r="A316"/>
  <c r="E315"/>
  <c r="D315"/>
  <c r="C315"/>
  <c r="B315"/>
  <c r="G315" s="1"/>
  <c r="A315"/>
  <c r="G314"/>
  <c r="E314"/>
  <c r="D314"/>
  <c r="C314"/>
  <c r="B314"/>
  <c r="F314" s="1"/>
  <c r="A314"/>
  <c r="F313"/>
  <c r="D313"/>
  <c r="C313"/>
  <c r="B313"/>
  <c r="E313" s="1"/>
  <c r="A313"/>
  <c r="F312"/>
  <c r="D312"/>
  <c r="C312"/>
  <c r="B312"/>
  <c r="A312"/>
  <c r="E311"/>
  <c r="D311"/>
  <c r="C311"/>
  <c r="B311"/>
  <c r="G311" s="1"/>
  <c r="A311"/>
  <c r="G310"/>
  <c r="E310"/>
  <c r="D310"/>
  <c r="C310"/>
  <c r="B310"/>
  <c r="F310" s="1"/>
  <c r="A310"/>
  <c r="F309"/>
  <c r="D309"/>
  <c r="C309"/>
  <c r="B309"/>
  <c r="E309" s="1"/>
  <c r="A309"/>
  <c r="G308"/>
  <c r="E308"/>
  <c r="D308"/>
  <c r="C308"/>
  <c r="B308"/>
  <c r="F308" s="1"/>
  <c r="A308"/>
  <c r="E307"/>
  <c r="D307"/>
  <c r="C307"/>
  <c r="B307"/>
  <c r="G307" s="1"/>
  <c r="A307"/>
  <c r="G306"/>
  <c r="E306"/>
  <c r="D306"/>
  <c r="C306"/>
  <c r="B306"/>
  <c r="F306" s="1"/>
  <c r="A306"/>
  <c r="F305"/>
  <c r="D305"/>
  <c r="C305"/>
  <c r="B305"/>
  <c r="E305" s="1"/>
  <c r="A305"/>
  <c r="E304"/>
  <c r="D304"/>
  <c r="C304"/>
  <c r="B304"/>
  <c r="G304" s="1"/>
  <c r="A304"/>
  <c r="F303"/>
  <c r="D303"/>
  <c r="C303"/>
  <c r="B303"/>
  <c r="A303"/>
  <c r="G302"/>
  <c r="E302"/>
  <c r="D302"/>
  <c r="C302"/>
  <c r="B302"/>
  <c r="F302" s="1"/>
  <c r="A302"/>
  <c r="D301"/>
  <c r="C301"/>
  <c r="B301"/>
  <c r="G301" s="1"/>
  <c r="A301"/>
  <c r="E300"/>
  <c r="D300"/>
  <c r="C300"/>
  <c r="B300"/>
  <c r="G300" s="1"/>
  <c r="A300"/>
  <c r="E299"/>
  <c r="D299"/>
  <c r="C299"/>
  <c r="B299"/>
  <c r="G299" s="1"/>
  <c r="A299"/>
  <c r="G298"/>
  <c r="E298"/>
  <c r="D298"/>
  <c r="C298"/>
  <c r="B298"/>
  <c r="F298" s="1"/>
  <c r="A298"/>
  <c r="F297"/>
  <c r="D297"/>
  <c r="C297"/>
  <c r="B297"/>
  <c r="E297" s="1"/>
  <c r="A297"/>
  <c r="D296"/>
  <c r="C296"/>
  <c r="B296"/>
  <c r="A296"/>
  <c r="E295"/>
  <c r="D295"/>
  <c r="C295"/>
  <c r="B295"/>
  <c r="G295" s="1"/>
  <c r="A295"/>
  <c r="G294"/>
  <c r="E294"/>
  <c r="D294"/>
  <c r="C294"/>
  <c r="B294"/>
  <c r="F294" s="1"/>
  <c r="A294"/>
  <c r="F293"/>
  <c r="D293"/>
  <c r="C293"/>
  <c r="B293"/>
  <c r="E293" s="1"/>
  <c r="A293"/>
  <c r="G292"/>
  <c r="E292"/>
  <c r="D292"/>
  <c r="C292"/>
  <c r="B292"/>
  <c r="F292" s="1"/>
  <c r="A292"/>
  <c r="E291"/>
  <c r="D291"/>
  <c r="C291"/>
  <c r="B291"/>
  <c r="G291" s="1"/>
  <c r="A291"/>
  <c r="G290"/>
  <c r="E290"/>
  <c r="D290"/>
  <c r="C290"/>
  <c r="B290"/>
  <c r="F290" s="1"/>
  <c r="A290"/>
  <c r="F289"/>
  <c r="D289"/>
  <c r="C289"/>
  <c r="B289"/>
  <c r="E289" s="1"/>
  <c r="A289"/>
  <c r="E288"/>
  <c r="D288"/>
  <c r="C288"/>
  <c r="B288"/>
  <c r="G288" s="1"/>
  <c r="A288"/>
  <c r="D287"/>
  <c r="C287"/>
  <c r="B287"/>
  <c r="A287"/>
  <c r="G286"/>
  <c r="E286"/>
  <c r="D286"/>
  <c r="C286"/>
  <c r="B286"/>
  <c r="F286" s="1"/>
  <c r="A286"/>
  <c r="G285"/>
  <c r="D285"/>
  <c r="C285"/>
  <c r="B285"/>
  <c r="A285"/>
  <c r="E284"/>
  <c r="D284"/>
  <c r="C284"/>
  <c r="B284"/>
  <c r="G284" s="1"/>
  <c r="A284"/>
  <c r="E283"/>
  <c r="D283"/>
  <c r="C283"/>
  <c r="B283"/>
  <c r="G283" s="1"/>
  <c r="A283"/>
  <c r="G282"/>
  <c r="E282"/>
  <c r="D282"/>
  <c r="C282"/>
  <c r="B282"/>
  <c r="F282" s="1"/>
  <c r="A282"/>
  <c r="F281"/>
  <c r="D281"/>
  <c r="C281"/>
  <c r="B281"/>
  <c r="E281" s="1"/>
  <c r="A281"/>
  <c r="F280"/>
  <c r="D280"/>
  <c r="C280"/>
  <c r="B280"/>
  <c r="A280"/>
  <c r="E279"/>
  <c r="D279"/>
  <c r="C279"/>
  <c r="B279"/>
  <c r="G279" s="1"/>
  <c r="A279"/>
  <c r="G278"/>
  <c r="E278"/>
  <c r="D278"/>
  <c r="C278"/>
  <c r="B278"/>
  <c r="F278" s="1"/>
  <c r="A278"/>
  <c r="F277"/>
  <c r="D277"/>
  <c r="C277"/>
  <c r="B277"/>
  <c r="E277" s="1"/>
  <c r="A277"/>
  <c r="G276"/>
  <c r="E276"/>
  <c r="D276"/>
  <c r="C276"/>
  <c r="B276"/>
  <c r="F276" s="1"/>
  <c r="A276"/>
  <c r="E275"/>
  <c r="D275"/>
  <c r="C275"/>
  <c r="B275"/>
  <c r="G275" s="1"/>
  <c r="A275"/>
  <c r="G274"/>
  <c r="E274"/>
  <c r="D274"/>
  <c r="C274"/>
  <c r="B274"/>
  <c r="F274" s="1"/>
  <c r="A274"/>
  <c r="F273"/>
  <c r="D273"/>
  <c r="C273"/>
  <c r="B273"/>
  <c r="E273" s="1"/>
  <c r="A273"/>
  <c r="E272"/>
  <c r="D272"/>
  <c r="C272"/>
  <c r="B272"/>
  <c r="G272" s="1"/>
  <c r="A272"/>
  <c r="D271"/>
  <c r="C271"/>
  <c r="B271"/>
  <c r="F271" s="1"/>
  <c r="A271"/>
  <c r="G270"/>
  <c r="E270"/>
  <c r="D270"/>
  <c r="C270"/>
  <c r="B270"/>
  <c r="F270" s="1"/>
  <c r="A270"/>
  <c r="D269"/>
  <c r="C269"/>
  <c r="B269"/>
  <c r="A269"/>
  <c r="E268"/>
  <c r="D268"/>
  <c r="C268"/>
  <c r="B268"/>
  <c r="G268" s="1"/>
  <c r="A268"/>
  <c r="E267"/>
  <c r="D267"/>
  <c r="C267"/>
  <c r="B267"/>
  <c r="G267" s="1"/>
  <c r="A267"/>
  <c r="G266"/>
  <c r="E266"/>
  <c r="D266"/>
  <c r="C266"/>
  <c r="B266"/>
  <c r="F266" s="1"/>
  <c r="A266"/>
  <c r="F265"/>
  <c r="D265"/>
  <c r="C265"/>
  <c r="B265"/>
  <c r="E265" s="1"/>
  <c r="A265"/>
  <c r="F264"/>
  <c r="D264"/>
  <c r="C264"/>
  <c r="B264"/>
  <c r="A264"/>
  <c r="E263"/>
  <c r="D263"/>
  <c r="C263"/>
  <c r="B263"/>
  <c r="G263" s="1"/>
  <c r="A263"/>
  <c r="G262"/>
  <c r="E262"/>
  <c r="D262"/>
  <c r="C262"/>
  <c r="B262"/>
  <c r="F262" s="1"/>
  <c r="A262"/>
  <c r="F261"/>
  <c r="D261"/>
  <c r="C261"/>
  <c r="B261"/>
  <c r="E261" s="1"/>
  <c r="A261"/>
  <c r="G260"/>
  <c r="E260"/>
  <c r="D260"/>
  <c r="C260"/>
  <c r="B260"/>
  <c r="F260" s="1"/>
  <c r="A260"/>
  <c r="E259"/>
  <c r="D259"/>
  <c r="C259"/>
  <c r="B259"/>
  <c r="G259" s="1"/>
  <c r="A259"/>
  <c r="G258"/>
  <c r="E258"/>
  <c r="D258"/>
  <c r="C258"/>
  <c r="B258"/>
  <c r="F258" s="1"/>
  <c r="A258"/>
  <c r="F257"/>
  <c r="D257"/>
  <c r="C257"/>
  <c r="B257"/>
  <c r="E257" s="1"/>
  <c r="A257"/>
  <c r="E256"/>
  <c r="D256"/>
  <c r="C256"/>
  <c r="B256"/>
  <c r="G256" s="1"/>
  <c r="A256"/>
  <c r="F255"/>
  <c r="D255"/>
  <c r="C255"/>
  <c r="B255"/>
  <c r="A255"/>
  <c r="G254"/>
  <c r="E254"/>
  <c r="D254"/>
  <c r="C254"/>
  <c r="B254"/>
  <c r="F254" s="1"/>
  <c r="A254"/>
  <c r="D253"/>
  <c r="C253"/>
  <c r="B253"/>
  <c r="G253" s="1"/>
  <c r="A253"/>
  <c r="E252"/>
  <c r="D252"/>
  <c r="C252"/>
  <c r="B252"/>
  <c r="G252" s="1"/>
  <c r="A252"/>
  <c r="E251"/>
  <c r="D251"/>
  <c r="C251"/>
  <c r="B251"/>
  <c r="G251" s="1"/>
  <c r="A251"/>
  <c r="G250"/>
  <c r="E250"/>
  <c r="D250"/>
  <c r="C250"/>
  <c r="B250"/>
  <c r="F250" s="1"/>
  <c r="A250"/>
  <c r="F249"/>
  <c r="D249"/>
  <c r="C249"/>
  <c r="B249"/>
  <c r="E249" s="1"/>
  <c r="A249"/>
  <c r="F248"/>
  <c r="D248"/>
  <c r="C248"/>
  <c r="B248"/>
  <c r="A248"/>
  <c r="E247"/>
  <c r="D247"/>
  <c r="C247"/>
  <c r="B247"/>
  <c r="G247" s="1"/>
  <c r="A247"/>
  <c r="G246"/>
  <c r="E246"/>
  <c r="D246"/>
  <c r="C246"/>
  <c r="B246"/>
  <c r="F246" s="1"/>
  <c r="A246"/>
  <c r="F245"/>
  <c r="D245"/>
  <c r="C245"/>
  <c r="B245"/>
  <c r="E245" s="1"/>
  <c r="A245"/>
  <c r="G244"/>
  <c r="E244"/>
  <c r="D244"/>
  <c r="C244"/>
  <c r="B244"/>
  <c r="F244" s="1"/>
  <c r="A244"/>
  <c r="E243"/>
  <c r="D243"/>
  <c r="C243"/>
  <c r="B243"/>
  <c r="G243" s="1"/>
  <c r="A243"/>
  <c r="G242"/>
  <c r="E242"/>
  <c r="D242"/>
  <c r="C242"/>
  <c r="B242"/>
  <c r="F242" s="1"/>
  <c r="A242"/>
  <c r="F241"/>
  <c r="D241"/>
  <c r="C241"/>
  <c r="B241"/>
  <c r="E241" s="1"/>
  <c r="A241"/>
  <c r="E240"/>
  <c r="D240"/>
  <c r="C240"/>
  <c r="B240"/>
  <c r="G240" s="1"/>
  <c r="A240"/>
  <c r="F239"/>
  <c r="D239"/>
  <c r="C239"/>
  <c r="B239"/>
  <c r="A239"/>
  <c r="G238"/>
  <c r="E238"/>
  <c r="D238"/>
  <c r="C238"/>
  <c r="B238"/>
  <c r="F238" s="1"/>
  <c r="A238"/>
  <c r="G237"/>
  <c r="D237"/>
  <c r="C237"/>
  <c r="B237"/>
  <c r="A237"/>
  <c r="E236"/>
  <c r="D236"/>
  <c r="C236"/>
  <c r="B236"/>
  <c r="G236" s="1"/>
  <c r="A236"/>
  <c r="E235"/>
  <c r="D235"/>
  <c r="C235"/>
  <c r="B235"/>
  <c r="G235" s="1"/>
  <c r="A235"/>
  <c r="G234"/>
  <c r="E234"/>
  <c r="D234"/>
  <c r="C234"/>
  <c r="B234"/>
  <c r="F234" s="1"/>
  <c r="A234"/>
  <c r="F233"/>
  <c r="D233"/>
  <c r="C233"/>
  <c r="B233"/>
  <c r="E233" s="1"/>
  <c r="A233"/>
  <c r="D232"/>
  <c r="C232"/>
  <c r="B232"/>
  <c r="A232"/>
  <c r="E231"/>
  <c r="D231"/>
  <c r="C231"/>
  <c r="B231"/>
  <c r="G231" s="1"/>
  <c r="A231"/>
  <c r="G230"/>
  <c r="E230"/>
  <c r="D230"/>
  <c r="C230"/>
  <c r="B230"/>
  <c r="F230" s="1"/>
  <c r="A230"/>
  <c r="F229"/>
  <c r="D229"/>
  <c r="C229"/>
  <c r="B229"/>
  <c r="E229" s="1"/>
  <c r="A229"/>
  <c r="G228"/>
  <c r="E228"/>
  <c r="D228"/>
  <c r="C228"/>
  <c r="B228"/>
  <c r="F228" s="1"/>
  <c r="A228"/>
  <c r="E227"/>
  <c r="D227"/>
  <c r="C227"/>
  <c r="B227"/>
  <c r="G227" s="1"/>
  <c r="A227"/>
  <c r="G226"/>
  <c r="E226"/>
  <c r="D226"/>
  <c r="C226"/>
  <c r="B226"/>
  <c r="F226" s="1"/>
  <c r="A226"/>
  <c r="F225"/>
  <c r="D225"/>
  <c r="C225"/>
  <c r="B225"/>
  <c r="E225" s="1"/>
  <c r="A225"/>
  <c r="E224"/>
  <c r="D224"/>
  <c r="C224"/>
  <c r="B224"/>
  <c r="G224" s="1"/>
  <c r="A224"/>
  <c r="D223"/>
  <c r="C223"/>
  <c r="B223"/>
  <c r="A223"/>
  <c r="G222"/>
  <c r="E222"/>
  <c r="D222"/>
  <c r="C222"/>
  <c r="B222"/>
  <c r="F222" s="1"/>
  <c r="A222"/>
  <c r="G221"/>
  <c r="D221"/>
  <c r="C221"/>
  <c r="B221"/>
  <c r="A221"/>
  <c r="E220"/>
  <c r="D220"/>
  <c r="C220"/>
  <c r="B220"/>
  <c r="G220" s="1"/>
  <c r="A220"/>
  <c r="E219"/>
  <c r="D219"/>
  <c r="C219"/>
  <c r="B219"/>
  <c r="G219" s="1"/>
  <c r="A219"/>
  <c r="E218"/>
  <c r="D218"/>
  <c r="C218"/>
  <c r="B218"/>
  <c r="F218" s="1"/>
  <c r="A218"/>
  <c r="E217"/>
  <c r="D217"/>
  <c r="C217"/>
  <c r="B217"/>
  <c r="G217" s="1"/>
  <c r="A217"/>
  <c r="G216"/>
  <c r="E216"/>
  <c r="D216"/>
  <c r="C216"/>
  <c r="B216"/>
  <c r="F216" s="1"/>
  <c r="A216"/>
  <c r="F215"/>
  <c r="D215"/>
  <c r="C215"/>
  <c r="B215"/>
  <c r="A215"/>
  <c r="E214"/>
  <c r="D214"/>
  <c r="C214"/>
  <c r="B214"/>
  <c r="G214" s="1"/>
  <c r="A214"/>
  <c r="E213"/>
  <c r="D213"/>
  <c r="C213"/>
  <c r="B213"/>
  <c r="G213" s="1"/>
  <c r="A213"/>
  <c r="G212"/>
  <c r="E212"/>
  <c r="D212"/>
  <c r="C212"/>
  <c r="B212"/>
  <c r="F212" s="1"/>
  <c r="A212"/>
  <c r="F211"/>
  <c r="D211"/>
  <c r="C211"/>
  <c r="B211"/>
  <c r="A211"/>
  <c r="E210"/>
  <c r="D210"/>
  <c r="C210"/>
  <c r="B210"/>
  <c r="G210" s="1"/>
  <c r="A210"/>
  <c r="E209"/>
  <c r="D209"/>
  <c r="C209"/>
  <c r="B209"/>
  <c r="G209" s="1"/>
  <c r="A209"/>
  <c r="G208"/>
  <c r="E208"/>
  <c r="D208"/>
  <c r="C208"/>
  <c r="B208"/>
  <c r="F208" s="1"/>
  <c r="A208"/>
  <c r="D207"/>
  <c r="C207"/>
  <c r="B207"/>
  <c r="A207"/>
  <c r="E206"/>
  <c r="D206"/>
  <c r="C206"/>
  <c r="B206"/>
  <c r="G206" s="1"/>
  <c r="A206"/>
  <c r="E205"/>
  <c r="D205"/>
  <c r="C205"/>
  <c r="B205"/>
  <c r="G205" s="1"/>
  <c r="A205"/>
  <c r="G204"/>
  <c r="E204"/>
  <c r="D204"/>
  <c r="C204"/>
  <c r="B204"/>
  <c r="F204" s="1"/>
  <c r="A204"/>
  <c r="D203"/>
  <c r="C203"/>
  <c r="B203"/>
  <c r="F203" s="1"/>
  <c r="A203"/>
  <c r="E202"/>
  <c r="D202"/>
  <c r="C202"/>
  <c r="B202"/>
  <c r="G202" s="1"/>
  <c r="A202"/>
  <c r="E201"/>
  <c r="D201"/>
  <c r="C201"/>
  <c r="B201"/>
  <c r="G201" s="1"/>
  <c r="A201"/>
  <c r="G200"/>
  <c r="E200"/>
  <c r="D200"/>
  <c r="C200"/>
  <c r="B200"/>
  <c r="F200" s="1"/>
  <c r="A200"/>
  <c r="F199"/>
  <c r="D199"/>
  <c r="C199"/>
  <c r="B199"/>
  <c r="A199"/>
  <c r="E198"/>
  <c r="D198"/>
  <c r="C198"/>
  <c r="B198"/>
  <c r="G198" s="1"/>
  <c r="A198"/>
  <c r="E197"/>
  <c r="D197"/>
  <c r="C197"/>
  <c r="B197"/>
  <c r="G197" s="1"/>
  <c r="A197"/>
  <c r="G196"/>
  <c r="E196"/>
  <c r="D196"/>
  <c r="C196"/>
  <c r="B196"/>
  <c r="F196" s="1"/>
  <c r="A196"/>
  <c r="F195"/>
  <c r="D195"/>
  <c r="C195"/>
  <c r="B195"/>
  <c r="A195"/>
  <c r="E194"/>
  <c r="D194"/>
  <c r="C194"/>
  <c r="B194"/>
  <c r="G194" s="1"/>
  <c r="A194"/>
  <c r="E193"/>
  <c r="D193"/>
  <c r="C193"/>
  <c r="B193"/>
  <c r="G193" s="1"/>
  <c r="A193"/>
  <c r="G192"/>
  <c r="E192"/>
  <c r="D192"/>
  <c r="C192"/>
  <c r="B192"/>
  <c r="F192" s="1"/>
  <c r="A192"/>
  <c r="D191"/>
  <c r="C191"/>
  <c r="B191"/>
  <c r="A191"/>
  <c r="D190"/>
  <c r="C190"/>
  <c r="B190"/>
  <c r="E190" s="1"/>
  <c r="A190"/>
  <c r="E189"/>
  <c r="D189"/>
  <c r="C189"/>
  <c r="B189"/>
  <c r="G189" s="1"/>
  <c r="A189"/>
  <c r="G188"/>
  <c r="E188"/>
  <c r="D188"/>
  <c r="C188"/>
  <c r="B188"/>
  <c r="F188" s="1"/>
  <c r="A188"/>
  <c r="F187"/>
  <c r="D187"/>
  <c r="C187"/>
  <c r="B187"/>
  <c r="E187" s="1"/>
  <c r="A187"/>
  <c r="D186"/>
  <c r="C186"/>
  <c r="B186"/>
  <c r="G186" s="1"/>
  <c r="A186"/>
  <c r="E185"/>
  <c r="D185"/>
  <c r="C185"/>
  <c r="B185"/>
  <c r="G185" s="1"/>
  <c r="A185"/>
  <c r="G184"/>
  <c r="E184"/>
  <c r="D184"/>
  <c r="C184"/>
  <c r="B184"/>
  <c r="F184" s="1"/>
  <c r="A184"/>
  <c r="D183"/>
  <c r="C183"/>
  <c r="B183"/>
  <c r="E183" s="1"/>
  <c r="A183"/>
  <c r="E182"/>
  <c r="D182"/>
  <c r="C182"/>
  <c r="B182"/>
  <c r="G182" s="1"/>
  <c r="A182"/>
  <c r="E181"/>
  <c r="D181"/>
  <c r="C181"/>
  <c r="B181"/>
  <c r="G181" s="1"/>
  <c r="A181"/>
  <c r="G180"/>
  <c r="E180"/>
  <c r="D180"/>
  <c r="C180"/>
  <c r="B180"/>
  <c r="F180" s="1"/>
  <c r="A180"/>
  <c r="D179"/>
  <c r="C179"/>
  <c r="B179"/>
  <c r="E179" s="1"/>
  <c r="A179"/>
  <c r="E178"/>
  <c r="D178"/>
  <c r="C178"/>
  <c r="B178"/>
  <c r="G178" s="1"/>
  <c r="A178"/>
  <c r="D177"/>
  <c r="C177"/>
  <c r="B177"/>
  <c r="G177" s="1"/>
  <c r="A177"/>
  <c r="G176"/>
  <c r="E176"/>
  <c r="D176"/>
  <c r="C176"/>
  <c r="B176"/>
  <c r="F176" s="1"/>
  <c r="A176"/>
  <c r="D175"/>
  <c r="C175"/>
  <c r="B175"/>
  <c r="E175" s="1"/>
  <c r="A175"/>
  <c r="D174"/>
  <c r="C174"/>
  <c r="B174"/>
  <c r="E174" s="1"/>
  <c r="A174"/>
  <c r="E173"/>
  <c r="D173"/>
  <c r="C173"/>
  <c r="B173"/>
  <c r="G173" s="1"/>
  <c r="A173"/>
  <c r="G172"/>
  <c r="E172"/>
  <c r="D172"/>
  <c r="C172"/>
  <c r="B172"/>
  <c r="F172" s="1"/>
  <c r="A172"/>
  <c r="F171"/>
  <c r="D171"/>
  <c r="C171"/>
  <c r="B171"/>
  <c r="E171" s="1"/>
  <c r="A171"/>
  <c r="G170"/>
  <c r="D170"/>
  <c r="C170"/>
  <c r="B170"/>
  <c r="F170" s="1"/>
  <c r="A170"/>
  <c r="E169"/>
  <c r="D169"/>
  <c r="C169"/>
  <c r="B169"/>
  <c r="G169" s="1"/>
  <c r="A169"/>
  <c r="G168"/>
  <c r="E168"/>
  <c r="D168"/>
  <c r="C168"/>
  <c r="B168"/>
  <c r="F168" s="1"/>
  <c r="A168"/>
  <c r="F167"/>
  <c r="D167"/>
  <c r="C167"/>
  <c r="B167"/>
  <c r="E167" s="1"/>
  <c r="A167"/>
  <c r="G166"/>
  <c r="E166"/>
  <c r="D166"/>
  <c r="C166"/>
  <c r="B166"/>
  <c r="F166" s="1"/>
  <c r="A166"/>
  <c r="D165"/>
  <c r="C165"/>
  <c r="B165"/>
  <c r="G165" s="1"/>
  <c r="A165"/>
  <c r="G164"/>
  <c r="E164"/>
  <c r="D164"/>
  <c r="C164"/>
  <c r="B164"/>
  <c r="F164" s="1"/>
  <c r="A164"/>
  <c r="D163"/>
  <c r="C163"/>
  <c r="B163"/>
  <c r="E163" s="1"/>
  <c r="A163"/>
  <c r="E162"/>
  <c r="D162"/>
  <c r="C162"/>
  <c r="B162"/>
  <c r="G162" s="1"/>
  <c r="A162"/>
  <c r="D161"/>
  <c r="C161"/>
  <c r="B161"/>
  <c r="G161" s="1"/>
  <c r="A161"/>
  <c r="G160"/>
  <c r="E160"/>
  <c r="D160"/>
  <c r="C160"/>
  <c r="B160"/>
  <c r="F160" s="1"/>
  <c r="A160"/>
  <c r="D159"/>
  <c r="C159"/>
  <c r="B159"/>
  <c r="E159" s="1"/>
  <c r="A159"/>
  <c r="D158"/>
  <c r="C158"/>
  <c r="B158"/>
  <c r="E158" s="1"/>
  <c r="A158"/>
  <c r="E157"/>
  <c r="D157"/>
  <c r="C157"/>
  <c r="B157"/>
  <c r="G157" s="1"/>
  <c r="A157"/>
  <c r="G156"/>
  <c r="E156"/>
  <c r="D156"/>
  <c r="C156"/>
  <c r="B156"/>
  <c r="F156" s="1"/>
  <c r="A156"/>
  <c r="F155"/>
  <c r="D155"/>
  <c r="C155"/>
  <c r="B155"/>
  <c r="E155" s="1"/>
  <c r="A155"/>
  <c r="G154"/>
  <c r="D154"/>
  <c r="C154"/>
  <c r="B154"/>
  <c r="F154" s="1"/>
  <c r="A154"/>
  <c r="E153"/>
  <c r="D153"/>
  <c r="C153"/>
  <c r="B153"/>
  <c r="G153" s="1"/>
  <c r="A153"/>
  <c r="G152"/>
  <c r="E152"/>
  <c r="D152"/>
  <c r="C152"/>
  <c r="B152"/>
  <c r="F152" s="1"/>
  <c r="A152"/>
  <c r="F151"/>
  <c r="D151"/>
  <c r="C151"/>
  <c r="B151"/>
  <c r="E151" s="1"/>
  <c r="A151"/>
  <c r="G150"/>
  <c r="E150"/>
  <c r="D150"/>
  <c r="C150"/>
  <c r="B150"/>
  <c r="F150" s="1"/>
  <c r="A150"/>
  <c r="D149"/>
  <c r="C149"/>
  <c r="B149"/>
  <c r="G149" s="1"/>
  <c r="A149"/>
  <c r="G148"/>
  <c r="E148"/>
  <c r="D148"/>
  <c r="C148"/>
  <c r="B148"/>
  <c r="F148" s="1"/>
  <c r="A148"/>
  <c r="D147"/>
  <c r="C147"/>
  <c r="B147"/>
  <c r="E147" s="1"/>
  <c r="A147"/>
  <c r="E146"/>
  <c r="D146"/>
  <c r="C146"/>
  <c r="B146"/>
  <c r="G146" s="1"/>
  <c r="A146"/>
  <c r="D145"/>
  <c r="C145"/>
  <c r="B145"/>
  <c r="G145" s="1"/>
  <c r="A145"/>
  <c r="G144"/>
  <c r="E144"/>
  <c r="D144"/>
  <c r="C144"/>
  <c r="B144"/>
  <c r="F144" s="1"/>
  <c r="A144"/>
  <c r="D143"/>
  <c r="C143"/>
  <c r="B143"/>
  <c r="E143" s="1"/>
  <c r="A143"/>
  <c r="D142"/>
  <c r="C142"/>
  <c r="B142"/>
  <c r="E142" s="1"/>
  <c r="A142"/>
  <c r="E141"/>
  <c r="D141"/>
  <c r="C141"/>
  <c r="B141"/>
  <c r="G141" s="1"/>
  <c r="A141"/>
  <c r="G140"/>
  <c r="E140"/>
  <c r="D140"/>
  <c r="C140"/>
  <c r="B140"/>
  <c r="F140" s="1"/>
  <c r="A140"/>
  <c r="F139"/>
  <c r="D139"/>
  <c r="C139"/>
  <c r="B139"/>
  <c r="E139" s="1"/>
  <c r="A139"/>
  <c r="G138"/>
  <c r="D138"/>
  <c r="C138"/>
  <c r="B138"/>
  <c r="F138" s="1"/>
  <c r="A138"/>
  <c r="E137"/>
  <c r="D137"/>
  <c r="C137"/>
  <c r="B137"/>
  <c r="G137" s="1"/>
  <c r="A137"/>
  <c r="G136"/>
  <c r="E136"/>
  <c r="D136"/>
  <c r="C136"/>
  <c r="B136"/>
  <c r="F136" s="1"/>
  <c r="A136"/>
  <c r="F135"/>
  <c r="D135"/>
  <c r="C135"/>
  <c r="B135"/>
  <c r="E135" s="1"/>
  <c r="A135"/>
  <c r="G134"/>
  <c r="E134"/>
  <c r="D134"/>
  <c r="C134"/>
  <c r="B134"/>
  <c r="F134" s="1"/>
  <c r="A134"/>
  <c r="D133"/>
  <c r="C133"/>
  <c r="B133"/>
  <c r="G133" s="1"/>
  <c r="A133"/>
  <c r="G132"/>
  <c r="E132"/>
  <c r="D132"/>
  <c r="C132"/>
  <c r="B132"/>
  <c r="F132" s="1"/>
  <c r="A132"/>
  <c r="D131"/>
  <c r="C131"/>
  <c r="B131"/>
  <c r="E131" s="1"/>
  <c r="A131"/>
  <c r="E130"/>
  <c r="D130"/>
  <c r="C130"/>
  <c r="B130"/>
  <c r="G130" s="1"/>
  <c r="A130"/>
  <c r="D129"/>
  <c r="C129"/>
  <c r="B129"/>
  <c r="G129" s="1"/>
  <c r="A129"/>
  <c r="G128"/>
  <c r="E128"/>
  <c r="D128"/>
  <c r="C128"/>
  <c r="B128"/>
  <c r="F128" s="1"/>
  <c r="A128"/>
  <c r="D127"/>
  <c r="C127"/>
  <c r="B127"/>
  <c r="E127" s="1"/>
  <c r="A127"/>
  <c r="D126"/>
  <c r="C126"/>
  <c r="B126"/>
  <c r="E126" s="1"/>
  <c r="A126"/>
  <c r="E125"/>
  <c r="D125"/>
  <c r="C125"/>
  <c r="B125"/>
  <c r="G125" s="1"/>
  <c r="A125"/>
  <c r="G124"/>
  <c r="E124"/>
  <c r="D124"/>
  <c r="C124"/>
  <c r="B124"/>
  <c r="F124" s="1"/>
  <c r="A124"/>
  <c r="F123"/>
  <c r="D123"/>
  <c r="C123"/>
  <c r="B123"/>
  <c r="E123" s="1"/>
  <c r="A123"/>
  <c r="G122"/>
  <c r="D122"/>
  <c r="C122"/>
  <c r="B122"/>
  <c r="F122" s="1"/>
  <c r="A122"/>
  <c r="E121"/>
  <c r="D121"/>
  <c r="C121"/>
  <c r="B121"/>
  <c r="G121" s="1"/>
  <c r="A121"/>
  <c r="G120"/>
  <c r="E120"/>
  <c r="D120"/>
  <c r="C120"/>
  <c r="B120"/>
  <c r="F120" s="1"/>
  <c r="A120"/>
  <c r="F119"/>
  <c r="D119"/>
  <c r="C119"/>
  <c r="B119"/>
  <c r="E119" s="1"/>
  <c r="A119"/>
  <c r="G118"/>
  <c r="E118"/>
  <c r="D118"/>
  <c r="C118"/>
  <c r="B118"/>
  <c r="F118" s="1"/>
  <c r="A118"/>
  <c r="D117"/>
  <c r="C117"/>
  <c r="B117"/>
  <c r="G117" s="1"/>
  <c r="A117"/>
  <c r="G116"/>
  <c r="E116"/>
  <c r="D116"/>
  <c r="C116"/>
  <c r="B116"/>
  <c r="F116" s="1"/>
  <c r="A116"/>
  <c r="D115"/>
  <c r="C115"/>
  <c r="B115"/>
  <c r="E115" s="1"/>
  <c r="A115"/>
  <c r="E114"/>
  <c r="D114"/>
  <c r="C114"/>
  <c r="B114"/>
  <c r="G114" s="1"/>
  <c r="A114"/>
  <c r="D113"/>
  <c r="C113"/>
  <c r="B113"/>
  <c r="G113" s="1"/>
  <c r="A113"/>
  <c r="G112"/>
  <c r="E112"/>
  <c r="D112"/>
  <c r="C112"/>
  <c r="B112"/>
  <c r="F112" s="1"/>
  <c r="A112"/>
  <c r="D111"/>
  <c r="C111"/>
  <c r="B111"/>
  <c r="E111" s="1"/>
  <c r="A111"/>
  <c r="D110"/>
  <c r="C110"/>
  <c r="B110"/>
  <c r="E110" s="1"/>
  <c r="A110"/>
  <c r="E109"/>
  <c r="D109"/>
  <c r="C109"/>
  <c r="B109"/>
  <c r="G109" s="1"/>
  <c r="A109"/>
  <c r="G108"/>
  <c r="E108"/>
  <c r="D108"/>
  <c r="C108"/>
  <c r="B108"/>
  <c r="F108" s="1"/>
  <c r="A108"/>
  <c r="F107"/>
  <c r="D107"/>
  <c r="C107"/>
  <c r="B107"/>
  <c r="E107" s="1"/>
  <c r="A107"/>
  <c r="G106"/>
  <c r="D106"/>
  <c r="C106"/>
  <c r="B106"/>
  <c r="F106" s="1"/>
  <c r="A106"/>
  <c r="E105"/>
  <c r="D105"/>
  <c r="C105"/>
  <c r="B105"/>
  <c r="G105" s="1"/>
  <c r="A105"/>
  <c r="G104"/>
  <c r="E104"/>
  <c r="D104"/>
  <c r="C104"/>
  <c r="B104"/>
  <c r="F104" s="1"/>
  <c r="A104"/>
  <c r="F103"/>
  <c r="D103"/>
  <c r="C103"/>
  <c r="B103"/>
  <c r="E103" s="1"/>
  <c r="A103"/>
  <c r="G102"/>
  <c r="E102"/>
  <c r="D102"/>
  <c r="C102"/>
  <c r="B102"/>
  <c r="F102" s="1"/>
  <c r="A102"/>
  <c r="D101"/>
  <c r="C101"/>
  <c r="B101"/>
  <c r="G101" s="1"/>
  <c r="A101"/>
  <c r="G100"/>
  <c r="E100"/>
  <c r="D100"/>
  <c r="C100"/>
  <c r="B100"/>
  <c r="F100" s="1"/>
  <c r="A100"/>
  <c r="D99"/>
  <c r="C99"/>
  <c r="B99"/>
  <c r="E99" s="1"/>
  <c r="A99"/>
  <c r="E98"/>
  <c r="D98"/>
  <c r="C98"/>
  <c r="B98"/>
  <c r="G98" s="1"/>
  <c r="A98"/>
  <c r="D97"/>
  <c r="C97"/>
  <c r="B97"/>
  <c r="G97" s="1"/>
  <c r="A97"/>
  <c r="G96"/>
  <c r="E96"/>
  <c r="D96"/>
  <c r="C96"/>
  <c r="B96"/>
  <c r="F96" s="1"/>
  <c r="A96"/>
  <c r="D95"/>
  <c r="C95"/>
  <c r="B95"/>
  <c r="E95" s="1"/>
  <c r="A95"/>
  <c r="D94"/>
  <c r="C94"/>
  <c r="B94"/>
  <c r="E94" s="1"/>
  <c r="A94"/>
  <c r="E93"/>
  <c r="D93"/>
  <c r="C93"/>
  <c r="B93"/>
  <c r="G93" s="1"/>
  <c r="A93"/>
  <c r="G92"/>
  <c r="E92"/>
  <c r="D92"/>
  <c r="C92"/>
  <c r="B92"/>
  <c r="F92" s="1"/>
  <c r="A92"/>
  <c r="F91"/>
  <c r="D91"/>
  <c r="C91"/>
  <c r="B91"/>
  <c r="E91" s="1"/>
  <c r="A91"/>
  <c r="G90"/>
  <c r="D90"/>
  <c r="C90"/>
  <c r="B90"/>
  <c r="F90" s="1"/>
  <c r="A90"/>
  <c r="E89"/>
  <c r="D89"/>
  <c r="C89"/>
  <c r="B89"/>
  <c r="G89" s="1"/>
  <c r="A89"/>
  <c r="G88"/>
  <c r="E88"/>
  <c r="D88"/>
  <c r="C88"/>
  <c r="B88"/>
  <c r="F88" s="1"/>
  <c r="A88"/>
  <c r="F87"/>
  <c r="D87"/>
  <c r="C87"/>
  <c r="B87"/>
  <c r="E87" s="1"/>
  <c r="A87"/>
  <c r="G86"/>
  <c r="E86"/>
  <c r="D86"/>
  <c r="C86"/>
  <c r="B86"/>
  <c r="F86" s="1"/>
  <c r="A86"/>
  <c r="D85"/>
  <c r="C85"/>
  <c r="B85"/>
  <c r="G85" s="1"/>
  <c r="A85"/>
  <c r="G84"/>
  <c r="E84"/>
  <c r="D84"/>
  <c r="C84"/>
  <c r="B84"/>
  <c r="F84" s="1"/>
  <c r="A84"/>
  <c r="D83"/>
  <c r="C83"/>
  <c r="B83"/>
  <c r="E83" s="1"/>
  <c r="A83"/>
  <c r="E82"/>
  <c r="D82"/>
  <c r="C82"/>
  <c r="B82"/>
  <c r="G82" s="1"/>
  <c r="A82"/>
  <c r="D81"/>
  <c r="C81"/>
  <c r="B81"/>
  <c r="G81" s="1"/>
  <c r="A81"/>
  <c r="G80"/>
  <c r="E80"/>
  <c r="D80"/>
  <c r="C80"/>
  <c r="B80"/>
  <c r="F80" s="1"/>
  <c r="A80"/>
  <c r="D79"/>
  <c r="C79"/>
  <c r="B79"/>
  <c r="E79" s="1"/>
  <c r="A79"/>
  <c r="D78"/>
  <c r="C78"/>
  <c r="B78"/>
  <c r="E78" s="1"/>
  <c r="A78"/>
  <c r="E77"/>
  <c r="D77"/>
  <c r="C77"/>
  <c r="B77"/>
  <c r="G77" s="1"/>
  <c r="A77"/>
  <c r="G76"/>
  <c r="E76"/>
  <c r="D76"/>
  <c r="C76"/>
  <c r="B76"/>
  <c r="F76" s="1"/>
  <c r="A76"/>
  <c r="F75"/>
  <c r="D75"/>
  <c r="C75"/>
  <c r="B75"/>
  <c r="E75" s="1"/>
  <c r="A75"/>
  <c r="G74"/>
  <c r="D74"/>
  <c r="C74"/>
  <c r="B74"/>
  <c r="F74" s="1"/>
  <c r="A74"/>
  <c r="E73"/>
  <c r="D73"/>
  <c r="C73"/>
  <c r="B73"/>
  <c r="G73" s="1"/>
  <c r="A73"/>
  <c r="G72"/>
  <c r="E72"/>
  <c r="D72"/>
  <c r="C72"/>
  <c r="B72"/>
  <c r="F72" s="1"/>
  <c r="A72"/>
  <c r="F71"/>
  <c r="D71"/>
  <c r="C71"/>
  <c r="B71"/>
  <c r="E71" s="1"/>
  <c r="A71"/>
  <c r="G70"/>
  <c r="D70"/>
  <c r="C70"/>
  <c r="B70"/>
  <c r="F70" s="1"/>
  <c r="A70"/>
  <c r="D69"/>
  <c r="C69"/>
  <c r="B69"/>
  <c r="G69" s="1"/>
  <c r="A69"/>
  <c r="G68"/>
  <c r="E68"/>
  <c r="D68"/>
  <c r="C68"/>
  <c r="B68"/>
  <c r="F68" s="1"/>
  <c r="A68"/>
  <c r="D67"/>
  <c r="C67"/>
  <c r="B67"/>
  <c r="E67" s="1"/>
  <c r="A67"/>
  <c r="E66"/>
  <c r="D66"/>
  <c r="C66"/>
  <c r="B66"/>
  <c r="G66" s="1"/>
  <c r="A66"/>
  <c r="D65"/>
  <c r="C65"/>
  <c r="B65"/>
  <c r="G65" s="1"/>
  <c r="A65"/>
  <c r="G64"/>
  <c r="E64"/>
  <c r="D64"/>
  <c r="C64"/>
  <c r="B64"/>
  <c r="F64" s="1"/>
  <c r="A64"/>
  <c r="D63"/>
  <c r="C63"/>
  <c r="B63"/>
  <c r="E63" s="1"/>
  <c r="A63"/>
  <c r="D62"/>
  <c r="C62"/>
  <c r="B62"/>
  <c r="E62" s="1"/>
  <c r="A62"/>
  <c r="E61"/>
  <c r="D61"/>
  <c r="C61"/>
  <c r="B61"/>
  <c r="G61" s="1"/>
  <c r="A61"/>
  <c r="G60"/>
  <c r="E60"/>
  <c r="D60"/>
  <c r="C60"/>
  <c r="B60"/>
  <c r="F60" s="1"/>
  <c r="A60"/>
  <c r="F59"/>
  <c r="D59"/>
  <c r="C59"/>
  <c r="B59"/>
  <c r="E59" s="1"/>
  <c r="A59"/>
  <c r="G58"/>
  <c r="D58"/>
  <c r="C58"/>
  <c r="B58"/>
  <c r="F58" s="1"/>
  <c r="A58"/>
  <c r="E57"/>
  <c r="D57"/>
  <c r="C57"/>
  <c r="B57"/>
  <c r="G57" s="1"/>
  <c r="A57"/>
  <c r="G56"/>
  <c r="E56"/>
  <c r="D56"/>
  <c r="C56"/>
  <c r="B56"/>
  <c r="F56" s="1"/>
  <c r="A56"/>
  <c r="F55"/>
  <c r="D55"/>
  <c r="C55"/>
  <c r="B55"/>
  <c r="E55" s="1"/>
  <c r="A55"/>
  <c r="G54"/>
  <c r="D54"/>
  <c r="C54"/>
  <c r="B54"/>
  <c r="F54" s="1"/>
  <c r="A54"/>
  <c r="D53"/>
  <c r="C53"/>
  <c r="B53"/>
  <c r="G53" s="1"/>
  <c r="A53"/>
  <c r="G52"/>
  <c r="E52"/>
  <c r="D52"/>
  <c r="C52"/>
  <c r="B52"/>
  <c r="F52" s="1"/>
  <c r="A52"/>
  <c r="D51"/>
  <c r="C51"/>
  <c r="B51"/>
  <c r="E51" s="1"/>
  <c r="A51"/>
  <c r="E50"/>
  <c r="D50"/>
  <c r="C50"/>
  <c r="B50"/>
  <c r="G50" s="1"/>
  <c r="A50"/>
  <c r="G49"/>
  <c r="D49"/>
  <c r="C49"/>
  <c r="B49"/>
  <c r="F49" s="1"/>
  <c r="A49"/>
  <c r="G48"/>
  <c r="D48"/>
  <c r="C48"/>
  <c r="B48"/>
  <c r="F48" s="1"/>
  <c r="A48"/>
  <c r="D47"/>
  <c r="C47"/>
  <c r="B47"/>
  <c r="E47" s="1"/>
  <c r="A47"/>
  <c r="E46"/>
  <c r="D46"/>
  <c r="C46"/>
  <c r="B46"/>
  <c r="G46" s="1"/>
  <c r="A46"/>
  <c r="G45"/>
  <c r="D45"/>
  <c r="C45"/>
  <c r="B45"/>
  <c r="F45" s="1"/>
  <c r="A45"/>
  <c r="G44"/>
  <c r="D44"/>
  <c r="C44"/>
  <c r="B44"/>
  <c r="F44" s="1"/>
  <c r="A44"/>
  <c r="D43"/>
  <c r="C43"/>
  <c r="B43"/>
  <c r="E43" s="1"/>
  <c r="A43"/>
  <c r="E42"/>
  <c r="D42"/>
  <c r="C42"/>
  <c r="B42"/>
  <c r="G42" s="1"/>
  <c r="A42"/>
  <c r="G41"/>
  <c r="D41"/>
  <c r="C41"/>
  <c r="B41"/>
  <c r="F41" s="1"/>
  <c r="A41"/>
  <c r="G40"/>
  <c r="D40"/>
  <c r="C40"/>
  <c r="B40"/>
  <c r="F40" s="1"/>
  <c r="A40"/>
  <c r="D39"/>
  <c r="C39"/>
  <c r="B39"/>
  <c r="E39" s="1"/>
  <c r="A39"/>
  <c r="E38"/>
  <c r="D38"/>
  <c r="C38"/>
  <c r="B38"/>
  <c r="G38" s="1"/>
  <c r="A38"/>
  <c r="G37"/>
  <c r="D37"/>
  <c r="C37"/>
  <c r="B37"/>
  <c r="F37" s="1"/>
  <c r="A37"/>
  <c r="G36"/>
  <c r="D36"/>
  <c r="C36"/>
  <c r="B36"/>
  <c r="F36" s="1"/>
  <c r="A36"/>
  <c r="D35"/>
  <c r="C35"/>
  <c r="B35"/>
  <c r="E35" s="1"/>
  <c r="A35"/>
  <c r="E34"/>
  <c r="D34"/>
  <c r="C34"/>
  <c r="B34"/>
  <c r="G34" s="1"/>
  <c r="A34"/>
  <c r="G33"/>
  <c r="D33"/>
  <c r="C33"/>
  <c r="B33"/>
  <c r="F33" s="1"/>
  <c r="A33"/>
  <c r="G32"/>
  <c r="D32"/>
  <c r="C32"/>
  <c r="B32"/>
  <c r="F32" s="1"/>
  <c r="A32"/>
  <c r="D31"/>
  <c r="C31"/>
  <c r="B31"/>
  <c r="E31" s="1"/>
  <c r="A31"/>
  <c r="E30"/>
  <c r="D30"/>
  <c r="C30"/>
  <c r="B30"/>
  <c r="G30" s="1"/>
  <c r="A30"/>
  <c r="G29"/>
  <c r="D29"/>
  <c r="C29"/>
  <c r="B29"/>
  <c r="F29" s="1"/>
  <c r="A29"/>
  <c r="G28"/>
  <c r="D28"/>
  <c r="C28"/>
  <c r="B28"/>
  <c r="F28" s="1"/>
  <c r="A28"/>
  <c r="D27"/>
  <c r="C27"/>
  <c r="B27"/>
  <c r="E27" s="1"/>
  <c r="A27"/>
  <c r="E26"/>
  <c r="D26"/>
  <c r="C26"/>
  <c r="B26"/>
  <c r="G26" s="1"/>
  <c r="A26"/>
  <c r="G25"/>
  <c r="D25"/>
  <c r="C25"/>
  <c r="B25"/>
  <c r="F25" s="1"/>
  <c r="A25"/>
  <c r="G24"/>
  <c r="D24"/>
  <c r="C24"/>
  <c r="B24"/>
  <c r="F24" s="1"/>
  <c r="A24"/>
  <c r="D23"/>
  <c r="C23"/>
  <c r="B23"/>
  <c r="E23" s="1"/>
  <c r="A23"/>
  <c r="E22"/>
  <c r="D22"/>
  <c r="C22"/>
  <c r="B22"/>
  <c r="G22" s="1"/>
  <c r="A22"/>
  <c r="G21"/>
  <c r="D21"/>
  <c r="C21"/>
  <c r="B21"/>
  <c r="F21" s="1"/>
  <c r="A21"/>
  <c r="G20"/>
  <c r="D20"/>
  <c r="C20"/>
  <c r="B20"/>
  <c r="F20" s="1"/>
  <c r="A20"/>
  <c r="D19"/>
  <c r="C19"/>
  <c r="B19"/>
  <c r="E19" s="1"/>
  <c r="A19"/>
  <c r="E18"/>
  <c r="D18"/>
  <c r="C18"/>
  <c r="B18"/>
  <c r="G18" s="1"/>
  <c r="A18"/>
  <c r="G17"/>
  <c r="D17"/>
  <c r="C17"/>
  <c r="B17"/>
  <c r="F17" s="1"/>
  <c r="A17"/>
  <c r="G16"/>
  <c r="D16"/>
  <c r="C16"/>
  <c r="B16"/>
  <c r="F16" s="1"/>
  <c r="A16"/>
  <c r="D15"/>
  <c r="C15"/>
  <c r="B15"/>
  <c r="E15" s="1"/>
  <c r="A15"/>
  <c r="E14"/>
  <c r="D14"/>
  <c r="C14"/>
  <c r="B14"/>
  <c r="G14" s="1"/>
  <c r="A14"/>
  <c r="G13"/>
  <c r="D13"/>
  <c r="C13"/>
  <c r="B13"/>
  <c r="F13" s="1"/>
  <c r="A13"/>
  <c r="A10"/>
  <c r="G5"/>
  <c r="G52" i="2" l="1"/>
  <c r="E280"/>
  <c r="E324"/>
  <c r="F71"/>
  <c r="E181"/>
  <c r="G96"/>
  <c r="E225"/>
  <c r="E312"/>
  <c r="G355"/>
  <c r="G394"/>
  <c r="G56"/>
  <c r="G120"/>
  <c r="G168"/>
  <c r="E189"/>
  <c r="E233"/>
  <c r="G286"/>
  <c r="E299"/>
  <c r="G359"/>
  <c r="F35"/>
  <c r="G60"/>
  <c r="F99"/>
  <c r="G136"/>
  <c r="E173"/>
  <c r="E201"/>
  <c r="E241"/>
  <c r="E288"/>
  <c r="E304"/>
  <c r="F317"/>
  <c r="E340"/>
  <c r="E387"/>
  <c r="F401"/>
  <c r="G44"/>
  <c r="E105"/>
  <c r="F155"/>
  <c r="E177"/>
  <c r="E213"/>
  <c r="E276"/>
  <c r="E291"/>
  <c r="E308"/>
  <c r="E321"/>
  <c r="G351"/>
  <c r="G367"/>
  <c r="G390"/>
  <c r="F39"/>
  <c r="E46"/>
  <c r="F55"/>
  <c r="E62"/>
  <c r="E125"/>
  <c r="E141"/>
  <c r="E157"/>
  <c r="F171"/>
  <c r="E180"/>
  <c r="E193"/>
  <c r="E202"/>
  <c r="E217"/>
  <c r="E228"/>
  <c r="E236"/>
  <c r="F245"/>
  <c r="F261"/>
  <c r="E274"/>
  <c r="E283"/>
  <c r="G290"/>
  <c r="E296"/>
  <c r="F305"/>
  <c r="F334"/>
  <c r="G378"/>
  <c r="E388"/>
  <c r="E27"/>
  <c r="G40"/>
  <c r="G48"/>
  <c r="G100"/>
  <c r="E110"/>
  <c r="F131"/>
  <c r="F147"/>
  <c r="E197"/>
  <c r="E205"/>
  <c r="E221"/>
  <c r="E229"/>
  <c r="E237"/>
  <c r="G327"/>
  <c r="E336"/>
  <c r="E348"/>
  <c r="E396"/>
  <c r="E404"/>
  <c r="E31"/>
  <c r="E42"/>
  <c r="F51"/>
  <c r="E58"/>
  <c r="F67"/>
  <c r="G104"/>
  <c r="F115"/>
  <c r="E133"/>
  <c r="G152"/>
  <c r="F163"/>
  <c r="E176"/>
  <c r="E185"/>
  <c r="F199"/>
  <c r="E209"/>
  <c r="E224"/>
  <c r="E232"/>
  <c r="E240"/>
  <c r="F253"/>
  <c r="F269"/>
  <c r="G278"/>
  <c r="E287"/>
  <c r="E292"/>
  <c r="G302"/>
  <c r="G310"/>
  <c r="E319"/>
  <c r="E329"/>
  <c r="E349"/>
  <c r="E357"/>
  <c r="F373"/>
  <c r="E391"/>
  <c r="G14"/>
  <c r="G18"/>
  <c r="G22"/>
  <c r="G272"/>
  <c r="E272"/>
  <c r="G279"/>
  <c r="E279"/>
  <c r="E293"/>
  <c r="F293"/>
  <c r="G303"/>
  <c r="E303"/>
  <c r="F386"/>
  <c r="G386"/>
  <c r="G392"/>
  <c r="E392"/>
  <c r="E15"/>
  <c r="E19"/>
  <c r="E23"/>
  <c r="G36"/>
  <c r="F85"/>
  <c r="E85"/>
  <c r="G97"/>
  <c r="E97"/>
  <c r="F108"/>
  <c r="G108"/>
  <c r="F124"/>
  <c r="G124"/>
  <c r="F140"/>
  <c r="G140"/>
  <c r="F156"/>
  <c r="G156"/>
  <c r="E289"/>
  <c r="F289"/>
  <c r="F344"/>
  <c r="E344"/>
  <c r="G352"/>
  <c r="E352"/>
  <c r="G360"/>
  <c r="E360"/>
  <c r="F368"/>
  <c r="E368"/>
  <c r="F403"/>
  <c r="E403"/>
  <c r="G26"/>
  <c r="G30"/>
  <c r="F69"/>
  <c r="E69"/>
  <c r="F81"/>
  <c r="E81"/>
  <c r="G134"/>
  <c r="E134"/>
  <c r="G256"/>
  <c r="E256"/>
  <c r="G311"/>
  <c r="E311"/>
  <c r="G13"/>
  <c r="G17"/>
  <c r="G21"/>
  <c r="G25"/>
  <c r="G29"/>
  <c r="E33"/>
  <c r="E37"/>
  <c r="E41"/>
  <c r="E45"/>
  <c r="E49"/>
  <c r="E53"/>
  <c r="E57"/>
  <c r="E61"/>
  <c r="F64"/>
  <c r="G64"/>
  <c r="F65"/>
  <c r="E65"/>
  <c r="F73"/>
  <c r="E73"/>
  <c r="F89"/>
  <c r="E89"/>
  <c r="G129"/>
  <c r="E129"/>
  <c r="G145"/>
  <c r="E145"/>
  <c r="F172"/>
  <c r="G172"/>
  <c r="G248"/>
  <c r="E248"/>
  <c r="G264"/>
  <c r="E264"/>
  <c r="G275"/>
  <c r="E275"/>
  <c r="E285"/>
  <c r="F285"/>
  <c r="F298"/>
  <c r="G298"/>
  <c r="G307"/>
  <c r="E307"/>
  <c r="G316"/>
  <c r="F316"/>
  <c r="E326"/>
  <c r="F326"/>
  <c r="F335"/>
  <c r="G335"/>
  <c r="F379"/>
  <c r="E379"/>
  <c r="G118"/>
  <c r="E118"/>
  <c r="G166"/>
  <c r="E166"/>
  <c r="F339"/>
  <c r="G339"/>
  <c r="E14"/>
  <c r="E18"/>
  <c r="E22"/>
  <c r="E26"/>
  <c r="E30"/>
  <c r="G33"/>
  <c r="G37"/>
  <c r="G41"/>
  <c r="G45"/>
  <c r="G49"/>
  <c r="G53"/>
  <c r="G57"/>
  <c r="G61"/>
  <c r="G69"/>
  <c r="F77"/>
  <c r="E77"/>
  <c r="G81"/>
  <c r="F93"/>
  <c r="E93"/>
  <c r="G102"/>
  <c r="E102"/>
  <c r="G113"/>
  <c r="E113"/>
  <c r="G150"/>
  <c r="E150"/>
  <c r="G161"/>
  <c r="E161"/>
  <c r="G356"/>
  <c r="E356"/>
  <c r="F364"/>
  <c r="E364"/>
  <c r="F371"/>
  <c r="G371"/>
  <c r="F383"/>
  <c r="E383"/>
  <c r="F407"/>
  <c r="E407"/>
  <c r="E74"/>
  <c r="E78"/>
  <c r="F83"/>
  <c r="F87"/>
  <c r="E90"/>
  <c r="E94"/>
  <c r="G116"/>
  <c r="E121"/>
  <c r="E126"/>
  <c r="G132"/>
  <c r="E137"/>
  <c r="E142"/>
  <c r="G148"/>
  <c r="E153"/>
  <c r="E158"/>
  <c r="G164"/>
  <c r="E169"/>
  <c r="E174"/>
  <c r="F179"/>
  <c r="F183"/>
  <c r="E186"/>
  <c r="E190"/>
  <c r="F195"/>
  <c r="E206"/>
  <c r="F211"/>
  <c r="F215"/>
  <c r="E218"/>
  <c r="E222"/>
  <c r="F227"/>
  <c r="F231"/>
  <c r="E234"/>
  <c r="E238"/>
  <c r="F243"/>
  <c r="G246"/>
  <c r="G250"/>
  <c r="G254"/>
  <c r="G258"/>
  <c r="G262"/>
  <c r="G266"/>
  <c r="G270"/>
  <c r="F277"/>
  <c r="G282"/>
  <c r="E295"/>
  <c r="F301"/>
  <c r="F309"/>
  <c r="G314"/>
  <c r="G318"/>
  <c r="G323"/>
  <c r="E328"/>
  <c r="E332"/>
  <c r="E337"/>
  <c r="F342"/>
  <c r="G347"/>
  <c r="F354"/>
  <c r="F362"/>
  <c r="F366"/>
  <c r="E369"/>
  <c r="G374"/>
  <c r="E380"/>
  <c r="G387"/>
  <c r="G398"/>
  <c r="E408"/>
  <c r="F410"/>
  <c r="G68"/>
  <c r="G72"/>
  <c r="G76"/>
  <c r="G80"/>
  <c r="G84"/>
  <c r="G88"/>
  <c r="G92"/>
  <c r="E101"/>
  <c r="F107"/>
  <c r="G112"/>
  <c r="E117"/>
  <c r="F123"/>
  <c r="G128"/>
  <c r="F139"/>
  <c r="G144"/>
  <c r="E149"/>
  <c r="E165"/>
  <c r="E184"/>
  <c r="E188"/>
  <c r="E192"/>
  <c r="E196"/>
  <c r="E200"/>
  <c r="E204"/>
  <c r="E208"/>
  <c r="E212"/>
  <c r="E216"/>
  <c r="E220"/>
  <c r="E244"/>
  <c r="E247"/>
  <c r="E251"/>
  <c r="E255"/>
  <c r="E259"/>
  <c r="E263"/>
  <c r="E267"/>
  <c r="E271"/>
  <c r="G274"/>
  <c r="G306"/>
  <c r="G343"/>
  <c r="E375"/>
  <c r="G382"/>
  <c r="F385"/>
  <c r="G391"/>
  <c r="E395"/>
  <c r="E399"/>
  <c r="G402"/>
  <c r="G406"/>
  <c r="G411"/>
  <c r="G176"/>
  <c r="G180"/>
  <c r="G184"/>
  <c r="G188"/>
  <c r="G192"/>
  <c r="G196"/>
  <c r="G200"/>
  <c r="G204"/>
  <c r="G208"/>
  <c r="G212"/>
  <c r="G216"/>
  <c r="G220"/>
  <c r="G224"/>
  <c r="G228"/>
  <c r="G232"/>
  <c r="G236"/>
  <c r="G240"/>
  <c r="G244"/>
  <c r="G348"/>
  <c r="G375"/>
  <c r="G395"/>
  <c r="G399"/>
  <c r="F16"/>
  <c r="F24"/>
  <c r="G32"/>
  <c r="F34"/>
  <c r="F50"/>
  <c r="G59"/>
  <c r="F82"/>
  <c r="F194"/>
  <c r="G203"/>
  <c r="F226"/>
  <c r="G297"/>
  <c r="G313"/>
  <c r="G341"/>
  <c r="E341"/>
  <c r="F341"/>
  <c r="G346"/>
  <c r="F15"/>
  <c r="F23"/>
  <c r="F27"/>
  <c r="F31"/>
  <c r="G39"/>
  <c r="G55"/>
  <c r="G99"/>
  <c r="G107"/>
  <c r="F110"/>
  <c r="G115"/>
  <c r="F118"/>
  <c r="G123"/>
  <c r="F126"/>
  <c r="G131"/>
  <c r="F134"/>
  <c r="G139"/>
  <c r="F142"/>
  <c r="G147"/>
  <c r="F150"/>
  <c r="G155"/>
  <c r="F158"/>
  <c r="G163"/>
  <c r="F166"/>
  <c r="G199"/>
  <c r="G215"/>
  <c r="F222"/>
  <c r="G260"/>
  <c r="E260"/>
  <c r="G268"/>
  <c r="E268"/>
  <c r="G333"/>
  <c r="E333"/>
  <c r="F333"/>
  <c r="E389"/>
  <c r="F389"/>
  <c r="G410"/>
  <c r="E13"/>
  <c r="E17"/>
  <c r="G19"/>
  <c r="E21"/>
  <c r="E25"/>
  <c r="E29"/>
  <c r="G35"/>
  <c r="E38"/>
  <c r="F42"/>
  <c r="F47"/>
  <c r="G51"/>
  <c r="E54"/>
  <c r="F58"/>
  <c r="F63"/>
  <c r="G67"/>
  <c r="E70"/>
  <c r="F74"/>
  <c r="F79"/>
  <c r="G83"/>
  <c r="E86"/>
  <c r="F90"/>
  <c r="F95"/>
  <c r="E98"/>
  <c r="F103"/>
  <c r="E106"/>
  <c r="F111"/>
  <c r="E114"/>
  <c r="F119"/>
  <c r="E122"/>
  <c r="F127"/>
  <c r="E130"/>
  <c r="F135"/>
  <c r="E138"/>
  <c r="F143"/>
  <c r="E146"/>
  <c r="F151"/>
  <c r="E154"/>
  <c r="F159"/>
  <c r="E162"/>
  <c r="F167"/>
  <c r="E170"/>
  <c r="F175"/>
  <c r="G179"/>
  <c r="E182"/>
  <c r="F186"/>
  <c r="F191"/>
  <c r="G195"/>
  <c r="E198"/>
  <c r="F202"/>
  <c r="F207"/>
  <c r="G211"/>
  <c r="E214"/>
  <c r="F218"/>
  <c r="F223"/>
  <c r="G227"/>
  <c r="E230"/>
  <c r="F234"/>
  <c r="F239"/>
  <c r="G243"/>
  <c r="E249"/>
  <c r="F249"/>
  <c r="E257"/>
  <c r="F257"/>
  <c r="E265"/>
  <c r="F265"/>
  <c r="E273"/>
  <c r="F273"/>
  <c r="F276"/>
  <c r="G289"/>
  <c r="F292"/>
  <c r="G305"/>
  <c r="F308"/>
  <c r="G325"/>
  <c r="E325"/>
  <c r="F325"/>
  <c r="E330"/>
  <c r="F330"/>
  <c r="E377"/>
  <c r="F377"/>
  <c r="F380"/>
  <c r="F20"/>
  <c r="F28"/>
  <c r="G43"/>
  <c r="F66"/>
  <c r="G75"/>
  <c r="G91"/>
  <c r="F178"/>
  <c r="G187"/>
  <c r="F210"/>
  <c r="G219"/>
  <c r="G235"/>
  <c r="F242"/>
  <c r="G281"/>
  <c r="F284"/>
  <c r="F300"/>
  <c r="G16"/>
  <c r="G20"/>
  <c r="G24"/>
  <c r="G28"/>
  <c r="F46"/>
  <c r="F62"/>
  <c r="G71"/>
  <c r="F78"/>
  <c r="G87"/>
  <c r="F94"/>
  <c r="F102"/>
  <c r="G171"/>
  <c r="F174"/>
  <c r="G183"/>
  <c r="F190"/>
  <c r="F206"/>
  <c r="G231"/>
  <c r="F238"/>
  <c r="G252"/>
  <c r="E252"/>
  <c r="E338"/>
  <c r="F338"/>
  <c r="F32"/>
  <c r="E34"/>
  <c r="F38"/>
  <c r="F43"/>
  <c r="G47"/>
  <c r="E50"/>
  <c r="F54"/>
  <c r="F59"/>
  <c r="G63"/>
  <c r="E66"/>
  <c r="F70"/>
  <c r="F75"/>
  <c r="G79"/>
  <c r="E82"/>
  <c r="F86"/>
  <c r="F91"/>
  <c r="G95"/>
  <c r="F98"/>
  <c r="G103"/>
  <c r="F106"/>
  <c r="G111"/>
  <c r="F114"/>
  <c r="G119"/>
  <c r="F122"/>
  <c r="G127"/>
  <c r="F130"/>
  <c r="G135"/>
  <c r="F138"/>
  <c r="G143"/>
  <c r="F146"/>
  <c r="G151"/>
  <c r="F154"/>
  <c r="G159"/>
  <c r="F162"/>
  <c r="G167"/>
  <c r="F170"/>
  <c r="G175"/>
  <c r="E178"/>
  <c r="F182"/>
  <c r="F187"/>
  <c r="G191"/>
  <c r="E194"/>
  <c r="F198"/>
  <c r="F203"/>
  <c r="G207"/>
  <c r="E210"/>
  <c r="F214"/>
  <c r="F219"/>
  <c r="G223"/>
  <c r="E226"/>
  <c r="F230"/>
  <c r="F235"/>
  <c r="G239"/>
  <c r="E242"/>
  <c r="F281"/>
  <c r="E284"/>
  <c r="F297"/>
  <c r="E300"/>
  <c r="F313"/>
  <c r="E316"/>
  <c r="E322"/>
  <c r="F322"/>
  <c r="F346"/>
  <c r="E370"/>
  <c r="F370"/>
  <c r="F405"/>
  <c r="E36"/>
  <c r="E40"/>
  <c r="E44"/>
  <c r="E48"/>
  <c r="E52"/>
  <c r="E56"/>
  <c r="E60"/>
  <c r="E64"/>
  <c r="E68"/>
  <c r="E72"/>
  <c r="E76"/>
  <c r="E80"/>
  <c r="E84"/>
  <c r="E88"/>
  <c r="E92"/>
  <c r="E96"/>
  <c r="F97"/>
  <c r="E100"/>
  <c r="F101"/>
  <c r="E104"/>
  <c r="F105"/>
  <c r="E108"/>
  <c r="F109"/>
  <c r="E112"/>
  <c r="F113"/>
  <c r="E116"/>
  <c r="F117"/>
  <c r="E120"/>
  <c r="F121"/>
  <c r="E124"/>
  <c r="F125"/>
  <c r="E128"/>
  <c r="F129"/>
  <c r="E132"/>
  <c r="F133"/>
  <c r="E136"/>
  <c r="F137"/>
  <c r="E140"/>
  <c r="F141"/>
  <c r="E144"/>
  <c r="F145"/>
  <c r="E148"/>
  <c r="F149"/>
  <c r="E152"/>
  <c r="F153"/>
  <c r="E156"/>
  <c r="F157"/>
  <c r="E160"/>
  <c r="F161"/>
  <c r="E164"/>
  <c r="F165"/>
  <c r="E168"/>
  <c r="F169"/>
  <c r="E172"/>
  <c r="F173"/>
  <c r="F177"/>
  <c r="F181"/>
  <c r="F185"/>
  <c r="F189"/>
  <c r="F193"/>
  <c r="F197"/>
  <c r="F201"/>
  <c r="F205"/>
  <c r="F209"/>
  <c r="F213"/>
  <c r="F217"/>
  <c r="F221"/>
  <c r="F225"/>
  <c r="F229"/>
  <c r="F233"/>
  <c r="F237"/>
  <c r="F241"/>
  <c r="G245"/>
  <c r="F248"/>
  <c r="G253"/>
  <c r="F256"/>
  <c r="G261"/>
  <c r="F264"/>
  <c r="G269"/>
  <c r="F272"/>
  <c r="G353"/>
  <c r="E353"/>
  <c r="G361"/>
  <c r="E361"/>
  <c r="G384"/>
  <c r="E384"/>
  <c r="E393"/>
  <c r="F393"/>
  <c r="F396"/>
  <c r="G277"/>
  <c r="F280"/>
  <c r="G285"/>
  <c r="F288"/>
  <c r="G293"/>
  <c r="F296"/>
  <c r="G301"/>
  <c r="F304"/>
  <c r="G309"/>
  <c r="F312"/>
  <c r="G317"/>
  <c r="G320"/>
  <c r="F320"/>
  <c r="E350"/>
  <c r="F350"/>
  <c r="E358"/>
  <c r="F358"/>
  <c r="G366"/>
  <c r="G373"/>
  <c r="G400"/>
  <c r="E400"/>
  <c r="E409"/>
  <c r="F409"/>
  <c r="E246"/>
  <c r="F247"/>
  <c r="E250"/>
  <c r="F251"/>
  <c r="E254"/>
  <c r="F255"/>
  <c r="E258"/>
  <c r="F259"/>
  <c r="E262"/>
  <c r="F263"/>
  <c r="E266"/>
  <c r="F267"/>
  <c r="E270"/>
  <c r="F271"/>
  <c r="F275"/>
  <c r="E278"/>
  <c r="F279"/>
  <c r="E282"/>
  <c r="F283"/>
  <c r="E286"/>
  <c r="F287"/>
  <c r="E290"/>
  <c r="F291"/>
  <c r="E294"/>
  <c r="F295"/>
  <c r="E298"/>
  <c r="F299"/>
  <c r="E302"/>
  <c r="F303"/>
  <c r="E306"/>
  <c r="F307"/>
  <c r="E310"/>
  <c r="F311"/>
  <c r="E314"/>
  <c r="F315"/>
  <c r="E318"/>
  <c r="F319"/>
  <c r="F321"/>
  <c r="G326"/>
  <c r="F329"/>
  <c r="G334"/>
  <c r="F337"/>
  <c r="G342"/>
  <c r="E345"/>
  <c r="F349"/>
  <c r="G354"/>
  <c r="F357"/>
  <c r="G362"/>
  <c r="E365"/>
  <c r="F369"/>
  <c r="E372"/>
  <c r="F376"/>
  <c r="F381"/>
  <c r="G385"/>
  <c r="F392"/>
  <c r="F397"/>
  <c r="G401"/>
  <c r="F408"/>
  <c r="F345"/>
  <c r="F365"/>
  <c r="F372"/>
  <c r="G381"/>
  <c r="F388"/>
  <c r="G397"/>
  <c r="F404"/>
  <c r="E323"/>
  <c r="F324"/>
  <c r="E327"/>
  <c r="F328"/>
  <c r="E331"/>
  <c r="F332"/>
  <c r="E335"/>
  <c r="F336"/>
  <c r="E339"/>
  <c r="F340"/>
  <c r="E343"/>
  <c r="E347"/>
  <c r="E351"/>
  <c r="F352"/>
  <c r="E355"/>
  <c r="F356"/>
  <c r="E359"/>
  <c r="F360"/>
  <c r="E363"/>
  <c r="E367"/>
  <c r="E371"/>
  <c r="E374"/>
  <c r="E378"/>
  <c r="E382"/>
  <c r="E386"/>
  <c r="E390"/>
  <c r="E394"/>
  <c r="E398"/>
  <c r="E402"/>
  <c r="E406"/>
  <c r="E411"/>
  <c r="F412"/>
  <c r="F15" i="1"/>
  <c r="F19"/>
  <c r="F78"/>
  <c r="F85"/>
  <c r="G99"/>
  <c r="F126"/>
  <c r="F149"/>
  <c r="G163"/>
  <c r="F165"/>
  <c r="F174"/>
  <c r="G179"/>
  <c r="F186"/>
  <c r="E191"/>
  <c r="G191"/>
  <c r="E207"/>
  <c r="G207"/>
  <c r="G223"/>
  <c r="E223"/>
  <c r="E232"/>
  <c r="G232"/>
  <c r="E269"/>
  <c r="F269"/>
  <c r="G287"/>
  <c r="E287"/>
  <c r="E296"/>
  <c r="G296"/>
  <c r="E351"/>
  <c r="G351"/>
  <c r="F351"/>
  <c r="F27"/>
  <c r="G51"/>
  <c r="G67"/>
  <c r="F94"/>
  <c r="F101"/>
  <c r="F110"/>
  <c r="G131"/>
  <c r="F133"/>
  <c r="E13"/>
  <c r="F14"/>
  <c r="G15"/>
  <c r="E17"/>
  <c r="F18"/>
  <c r="G19"/>
  <c r="E21"/>
  <c r="F22"/>
  <c r="G23"/>
  <c r="E25"/>
  <c r="F26"/>
  <c r="G27"/>
  <c r="E29"/>
  <c r="F30"/>
  <c r="G31"/>
  <c r="E33"/>
  <c r="F34"/>
  <c r="G35"/>
  <c r="E37"/>
  <c r="F38"/>
  <c r="G39"/>
  <c r="E41"/>
  <c r="F42"/>
  <c r="G43"/>
  <c r="E45"/>
  <c r="F46"/>
  <c r="G47"/>
  <c r="E49"/>
  <c r="F50"/>
  <c r="E54"/>
  <c r="G55"/>
  <c r="F57"/>
  <c r="G62"/>
  <c r="F66"/>
  <c r="E70"/>
  <c r="G71"/>
  <c r="F73"/>
  <c r="G78"/>
  <c r="F82"/>
  <c r="G87"/>
  <c r="F89"/>
  <c r="G94"/>
  <c r="F98"/>
  <c r="G103"/>
  <c r="F105"/>
  <c r="G110"/>
  <c r="F114"/>
  <c r="G119"/>
  <c r="F121"/>
  <c r="G126"/>
  <c r="F130"/>
  <c r="G135"/>
  <c r="F137"/>
  <c r="G142"/>
  <c r="F146"/>
  <c r="G151"/>
  <c r="F153"/>
  <c r="G158"/>
  <c r="F162"/>
  <c r="G167"/>
  <c r="F169"/>
  <c r="G174"/>
  <c r="F178"/>
  <c r="F182"/>
  <c r="E195"/>
  <c r="G195"/>
  <c r="E211"/>
  <c r="G211"/>
  <c r="E221"/>
  <c r="F221"/>
  <c r="G239"/>
  <c r="E239"/>
  <c r="E248"/>
  <c r="G248"/>
  <c r="E285"/>
  <c r="F285"/>
  <c r="G303"/>
  <c r="E303"/>
  <c r="E312"/>
  <c r="G312"/>
  <c r="F23"/>
  <c r="F31"/>
  <c r="F35"/>
  <c r="F39"/>
  <c r="F43"/>
  <c r="F62"/>
  <c r="G115"/>
  <c r="F142"/>
  <c r="G147"/>
  <c r="F158"/>
  <c r="E16"/>
  <c r="E20"/>
  <c r="E24"/>
  <c r="E28"/>
  <c r="E32"/>
  <c r="E36"/>
  <c r="E40"/>
  <c r="E44"/>
  <c r="E48"/>
  <c r="E58"/>
  <c r="G59"/>
  <c r="F61"/>
  <c r="F63"/>
  <c r="E65"/>
  <c r="E74"/>
  <c r="G75"/>
  <c r="F77"/>
  <c r="F79"/>
  <c r="E81"/>
  <c r="E90"/>
  <c r="G91"/>
  <c r="F93"/>
  <c r="F95"/>
  <c r="E97"/>
  <c r="E106"/>
  <c r="G107"/>
  <c r="F109"/>
  <c r="F111"/>
  <c r="E113"/>
  <c r="E122"/>
  <c r="G123"/>
  <c r="F125"/>
  <c r="F127"/>
  <c r="E129"/>
  <c r="E138"/>
  <c r="G139"/>
  <c r="F141"/>
  <c r="F143"/>
  <c r="E145"/>
  <c r="E154"/>
  <c r="G155"/>
  <c r="F157"/>
  <c r="F159"/>
  <c r="E161"/>
  <c r="E170"/>
  <c r="G171"/>
  <c r="F173"/>
  <c r="F175"/>
  <c r="E177"/>
  <c r="F183"/>
  <c r="G187"/>
  <c r="E199"/>
  <c r="G199"/>
  <c r="E215"/>
  <c r="G215"/>
  <c r="E237"/>
  <c r="F237"/>
  <c r="G255"/>
  <c r="E255"/>
  <c r="E264"/>
  <c r="G264"/>
  <c r="E301"/>
  <c r="F301"/>
  <c r="G316"/>
  <c r="E316"/>
  <c r="F47"/>
  <c r="F53"/>
  <c r="F69"/>
  <c r="G83"/>
  <c r="F117"/>
  <c r="F51"/>
  <c r="E53"/>
  <c r="G63"/>
  <c r="F65"/>
  <c r="F67"/>
  <c r="E69"/>
  <c r="G79"/>
  <c r="F81"/>
  <c r="F83"/>
  <c r="E85"/>
  <c r="G95"/>
  <c r="F97"/>
  <c r="F99"/>
  <c r="E101"/>
  <c r="G111"/>
  <c r="F113"/>
  <c r="F115"/>
  <c r="E117"/>
  <c r="G127"/>
  <c r="F129"/>
  <c r="F131"/>
  <c r="E133"/>
  <c r="G143"/>
  <c r="F145"/>
  <c r="F147"/>
  <c r="E149"/>
  <c r="G159"/>
  <c r="F161"/>
  <c r="F163"/>
  <c r="E165"/>
  <c r="G175"/>
  <c r="F177"/>
  <c r="F179"/>
  <c r="G183"/>
  <c r="E186"/>
  <c r="G190"/>
  <c r="F190"/>
  <c r="F191"/>
  <c r="E203"/>
  <c r="G203"/>
  <c r="F207"/>
  <c r="F223"/>
  <c r="F232"/>
  <c r="E253"/>
  <c r="F253"/>
  <c r="G269"/>
  <c r="G271"/>
  <c r="E271"/>
  <c r="E280"/>
  <c r="G280"/>
  <c r="F287"/>
  <c r="F296"/>
  <c r="F194"/>
  <c r="F198"/>
  <c r="F202"/>
  <c r="F206"/>
  <c r="F210"/>
  <c r="F214"/>
  <c r="G218"/>
  <c r="F220"/>
  <c r="G225"/>
  <c r="F227"/>
  <c r="F236"/>
  <c r="G241"/>
  <c r="F243"/>
  <c r="F252"/>
  <c r="G257"/>
  <c r="F259"/>
  <c r="F268"/>
  <c r="G273"/>
  <c r="F275"/>
  <c r="F284"/>
  <c r="G289"/>
  <c r="F291"/>
  <c r="F300"/>
  <c r="G305"/>
  <c r="F307"/>
  <c r="E323"/>
  <c r="G323"/>
  <c r="F323"/>
  <c r="E347"/>
  <c r="G347"/>
  <c r="F347"/>
  <c r="E371"/>
  <c r="G371"/>
  <c r="F371"/>
  <c r="E403"/>
  <c r="G403"/>
  <c r="F403"/>
  <c r="F181"/>
  <c r="F185"/>
  <c r="F189"/>
  <c r="F193"/>
  <c r="F197"/>
  <c r="F201"/>
  <c r="F205"/>
  <c r="F209"/>
  <c r="F213"/>
  <c r="F217"/>
  <c r="F224"/>
  <c r="G229"/>
  <c r="F231"/>
  <c r="F240"/>
  <c r="G245"/>
  <c r="F247"/>
  <c r="F256"/>
  <c r="G261"/>
  <c r="F263"/>
  <c r="F272"/>
  <c r="G277"/>
  <c r="F279"/>
  <c r="F288"/>
  <c r="G293"/>
  <c r="F295"/>
  <c r="F304"/>
  <c r="G309"/>
  <c r="F311"/>
  <c r="G317"/>
  <c r="E343"/>
  <c r="G343"/>
  <c r="F343"/>
  <c r="E427"/>
  <c r="G427"/>
  <c r="F427"/>
  <c r="F219"/>
  <c r="G233"/>
  <c r="F235"/>
  <c r="G249"/>
  <c r="F251"/>
  <c r="G265"/>
  <c r="F267"/>
  <c r="G281"/>
  <c r="F283"/>
  <c r="G297"/>
  <c r="F299"/>
  <c r="G313"/>
  <c r="E320"/>
  <c r="G320"/>
  <c r="E339"/>
  <c r="G339"/>
  <c r="F339"/>
  <c r="E355"/>
  <c r="G355"/>
  <c r="F355"/>
  <c r="E387"/>
  <c r="G387"/>
  <c r="F387"/>
  <c r="F315"/>
  <c r="F319"/>
  <c r="E335"/>
  <c r="G335"/>
  <c r="E359"/>
  <c r="G359"/>
  <c r="E375"/>
  <c r="G375"/>
  <c r="E391"/>
  <c r="G391"/>
  <c r="E407"/>
  <c r="G407"/>
  <c r="E423"/>
  <c r="G423"/>
  <c r="E331"/>
  <c r="G331"/>
  <c r="E363"/>
  <c r="G363"/>
  <c r="E379"/>
  <c r="G379"/>
  <c r="E395"/>
  <c r="G395"/>
  <c r="E411"/>
  <c r="G411"/>
  <c r="E419"/>
  <c r="G419"/>
  <c r="E327"/>
  <c r="G327"/>
  <c r="E367"/>
  <c r="G367"/>
  <c r="E383"/>
  <c r="G383"/>
  <c r="E399"/>
  <c r="G399"/>
  <c r="E415"/>
  <c r="G415"/>
  <c r="E431"/>
  <c r="G431"/>
  <c r="E321"/>
  <c r="F322"/>
  <c r="E325"/>
  <c r="F326"/>
  <c r="E329"/>
  <c r="F330"/>
  <c r="E333"/>
  <c r="F334"/>
  <c r="E337"/>
  <c r="F338"/>
  <c r="E341"/>
  <c r="E345"/>
  <c r="F346"/>
  <c r="E349"/>
  <c r="F350"/>
  <c r="E353"/>
  <c r="F354"/>
  <c r="E357"/>
  <c r="E361"/>
  <c r="E365"/>
  <c r="E369"/>
  <c r="E373"/>
  <c r="E377"/>
  <c r="E381"/>
  <c r="E385"/>
  <c r="E389"/>
  <c r="E393"/>
  <c r="E397"/>
  <c r="E401"/>
  <c r="E405"/>
  <c r="E409"/>
  <c r="E413"/>
  <c r="E417"/>
  <c r="F418"/>
  <c r="E421"/>
  <c r="F422"/>
  <c r="E425"/>
  <c r="F426"/>
  <c r="E429"/>
  <c r="F430"/>
  <c r="E433"/>
  <c r="F321"/>
  <c r="E324"/>
  <c r="F325"/>
  <c r="E328"/>
  <c r="F329"/>
  <c r="E332"/>
  <c r="F333"/>
  <c r="E336"/>
  <c r="F337"/>
  <c r="E340"/>
  <c r="F341"/>
  <c r="F345"/>
  <c r="F349"/>
  <c r="F353"/>
  <c r="F357"/>
  <c r="F361"/>
  <c r="F365"/>
  <c r="F369"/>
  <c r="F373"/>
  <c r="F377"/>
  <c r="F381"/>
  <c r="F385"/>
  <c r="F389"/>
  <c r="F393"/>
  <c r="F397"/>
  <c r="F401"/>
  <c r="F405"/>
  <c r="F409"/>
  <c r="F413"/>
  <c r="E416"/>
  <c r="F417"/>
  <c r="E420"/>
  <c r="F421"/>
  <c r="E424"/>
  <c r="F425"/>
  <c r="E428"/>
  <c r="F429"/>
  <c r="E432"/>
  <c r="F433"/>
</calcChain>
</file>

<file path=xl/sharedStrings.xml><?xml version="1.0" encoding="utf-8"?>
<sst xmlns="http://schemas.openxmlformats.org/spreadsheetml/2006/main" count="32" uniqueCount="21">
  <si>
    <t>Додаток № 1 до Наказу № ____</t>
  </si>
  <si>
    <t>ЗАТВЕРДЖУЮ</t>
  </si>
  <si>
    <t>Наказ № ____  від "" __ ""  ______2025 року</t>
  </si>
  <si>
    <t>ТАРИФИ</t>
  </si>
  <si>
    <t>на платні послуги з медичного обслуговування, які надає</t>
  </si>
  <si>
    <t xml:space="preserve">№ </t>
  </si>
  <si>
    <t>Код послуги</t>
  </si>
  <si>
    <t>Найменування послуги</t>
  </si>
  <si>
    <t>Одиниця Виміру</t>
  </si>
  <si>
    <t>Тариф,  без ПДВ, грн.</t>
  </si>
  <si>
    <t>ПДВ, грн.</t>
  </si>
  <si>
    <t>Тариф,  з ПДВ, грн.</t>
  </si>
  <si>
    <t>ЗАТВЕРДЖЕНО</t>
  </si>
  <si>
    <t>Рішенням виконавчого комітету</t>
  </si>
  <si>
    <t xml:space="preserve">Обухівської міської ради </t>
  </si>
  <si>
    <t>Київської області</t>
  </si>
  <si>
    <t>Керуюча справами Виконавчого
комітету Обухівської міської ради 
Київської області</t>
  </si>
  <si>
    <t>Людмила БАКАЙЧУК</t>
  </si>
  <si>
    <t>Директор</t>
  </si>
  <si>
    <t>Ірина ТКАЧЕНКО</t>
  </si>
  <si>
    <t xml:space="preserve">від 18 грудня 2025 року  № 831   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</si>
</sst>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6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Protection="1">
      <protection hidden="1"/>
    </xf>
    <xf numFmtId="2" fontId="1" fillId="0" borderId="0" xfId="0" applyNumberFormat="1" applyFont="1" applyAlignment="1">
      <alignment horizontal="right" vertical="center"/>
    </xf>
    <xf numFmtId="0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right" vertical="center"/>
    </xf>
    <xf numFmtId="2" fontId="1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wrapText="1"/>
    </xf>
    <xf numFmtId="0" fontId="1" fillId="0" borderId="0" xfId="0" applyFont="1" applyAlignment="1" applyProtection="1">
      <alignment horizontal="right" wrapText="1"/>
      <protection locked="0"/>
    </xf>
    <xf numFmtId="0" fontId="1" fillId="0" borderId="0" xfId="0" applyNumberFormat="1" applyFont="1" applyProtection="1">
      <protection hidden="1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2" fontId="1" fillId="0" borderId="0" xfId="0" applyNumberFormat="1" applyFont="1" applyProtection="1"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2" fontId="1" fillId="0" borderId="0" xfId="0" applyNumberFormat="1" applyFont="1" applyAlignment="1" applyProtection="1">
      <alignment horizont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2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 applyProtection="1">
      <alignment horizontal="left" vertical="center" wrapText="1"/>
      <protection hidden="1"/>
    </xf>
    <xf numFmtId="2" fontId="8" fillId="0" borderId="1" xfId="0" applyNumberFormat="1" applyFont="1" applyBorder="1" applyAlignment="1" applyProtection="1">
      <alignment horizontal="right" vertical="center" wrapText="1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8" fillId="3" borderId="1" xfId="0" applyFont="1" applyFill="1" applyBorder="1" applyAlignment="1" applyProtection="1">
      <alignment horizontal="left" vertical="center" wrapText="1"/>
      <protection hidden="1"/>
    </xf>
    <xf numFmtId="0" fontId="9" fillId="3" borderId="1" xfId="0" applyFont="1" applyFill="1" applyBorder="1" applyAlignment="1" applyProtection="1">
      <alignment horizontal="left" vertical="center" wrapText="1"/>
      <protection hidden="1"/>
    </xf>
    <xf numFmtId="2" fontId="8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left" vertical="center" wrapText="1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2" fontId="8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/>
    <xf numFmtId="0" fontId="11" fillId="0" borderId="0" xfId="0" applyFont="1" applyBorder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center" vertical="center" wrapText="1"/>
      <protection hidden="1"/>
    </xf>
    <xf numFmtId="0" fontId="10" fillId="0" borderId="0" xfId="0" applyFont="1" applyBorder="1" applyAlignment="1" applyProtection="1">
      <alignment horizontal="left" vertical="center" wrapText="1"/>
      <protection hidden="1"/>
    </xf>
    <xf numFmtId="0" fontId="13" fillId="0" borderId="0" xfId="0" applyFont="1" applyBorder="1" applyAlignment="1" applyProtection="1">
      <alignment horizontal="left" vertical="center" wrapText="1"/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Alignment="1" applyProtection="1">
      <alignment horizontal="right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8" fillId="4" borderId="1" xfId="0" applyFont="1" applyFill="1" applyBorder="1" applyAlignment="1" applyProtection="1">
      <alignment horizontal="left" vertical="center" wrapText="1"/>
      <protection hidden="1"/>
    </xf>
    <xf numFmtId="0" fontId="9" fillId="4" borderId="1" xfId="0" applyFont="1" applyFill="1" applyBorder="1" applyAlignment="1" applyProtection="1">
      <alignment horizontal="left" vertical="center" wrapText="1"/>
      <protection hidden="1"/>
    </xf>
    <xf numFmtId="2" fontId="8" fillId="4" borderId="1" xfId="0" applyNumberFormat="1" applyFont="1" applyFill="1" applyBorder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7;&#1082;&#1086;&#1085;&#1086;&#1084;&#1110;&#1089;&#1090;\Desktop\&#1058;&#1040;&#1056;&#1048;&#1060;&#1048;%202025\01=&#1052;&#1045;&#1057;%20RUSLAN&#174;%202025%20v4.1=1500=&#1054;&#1041;&#1059;&#1061;&#1030;&#1042;%20&#1041;&#1051;&#1030;&#1051;=2025-12-04=09-20=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A"/>
      <sheetName val="2B"/>
      <sheetName val="КОНТАКТИ"/>
      <sheetName val="00"/>
      <sheetName val="MENU"/>
      <sheetName val="0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D1"/>
      <sheetName val="D2"/>
      <sheetName val="D3"/>
      <sheetName val="D4"/>
      <sheetName val="D5"/>
      <sheetName val="D6"/>
      <sheetName val="D7"/>
      <sheetName val="D8"/>
      <sheetName val="D9"/>
      <sheetName val="D10"/>
      <sheetName val="I1"/>
      <sheetName val="I2"/>
      <sheetName val="I3"/>
      <sheetName val="I4"/>
      <sheetName val="I5"/>
      <sheetName val="I6"/>
      <sheetName val="I7"/>
      <sheetName val="I8"/>
      <sheetName val="I9"/>
      <sheetName val="I10"/>
      <sheetName val="S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B6" t="str">
            <v>КНП Обухівської міської ради «Обухівська багатопрофільна лікарня інтенсивного лікування»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5">
          <cell r="B5" t="str">
            <v>Директор</v>
          </cell>
        </row>
        <row r="7">
          <cell r="B7" t="str">
            <v>Ірина ТКАЧЕНКО</v>
          </cell>
        </row>
      </sheetData>
      <sheetData sheetId="25">
        <row r="8">
          <cell r="Z8" t="str">
            <v>1</v>
          </cell>
          <cell r="AA8" t="str">
            <v/>
          </cell>
          <cell r="AB8" t="str">
            <v>Послуги з підготовки тіла покійного до поховання або кремації (послуги перукаря, косметолога, бальзамування)</v>
          </cell>
          <cell r="AC8" t="str">
            <v/>
          </cell>
          <cell r="AD8" t="str">
            <v/>
          </cell>
          <cell r="AE8" t="str">
            <v/>
          </cell>
          <cell r="AF8" t="str">
            <v/>
          </cell>
        </row>
        <row r="9">
          <cell r="Z9" t="str">
            <v>1.1</v>
          </cell>
          <cell r="AA9">
            <v>276</v>
          </cell>
          <cell r="AB9" t="str">
            <v>Утримання тіл померлих у холодильній камері патолого-анатомічного відділення після дослідження понад норми перебування, а також тих, що знаходяться на зберіганні (одна доба)</v>
          </cell>
          <cell r="AC9" t="str">
            <v>доба</v>
          </cell>
          <cell r="AD9">
            <v>397</v>
          </cell>
          <cell r="AE9">
            <v>79.400000000000006</v>
          </cell>
          <cell r="AF9">
            <v>476.4</v>
          </cell>
        </row>
        <row r="10">
          <cell r="Z10" t="str">
            <v>2</v>
          </cell>
          <cell r="AA10" t="str">
            <v/>
          </cell>
          <cell r="AB10" t="str">
            <v>Консультативні послуги спеціалістів</v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</row>
        <row r="11">
          <cell r="Z11" t="str">
            <v>2.1</v>
          </cell>
          <cell r="AA11">
            <v>1</v>
          </cell>
          <cell r="AB11" t="str">
            <v>Лікар-хірург</v>
          </cell>
          <cell r="AC11" t="str">
            <v>консультація</v>
          </cell>
          <cell r="AD11">
            <v>310</v>
          </cell>
          <cell r="AE11">
            <v>0</v>
          </cell>
          <cell r="AF11">
            <v>310</v>
          </cell>
        </row>
        <row r="12">
          <cell r="Z12" t="str">
            <v>2.2</v>
          </cell>
          <cell r="AA12">
            <v>2</v>
          </cell>
          <cell r="AB12" t="str">
            <v>Лікар-хірург дитячий</v>
          </cell>
          <cell r="AC12" t="str">
            <v>консультація</v>
          </cell>
          <cell r="AD12">
            <v>310</v>
          </cell>
          <cell r="AE12">
            <v>0</v>
          </cell>
          <cell r="AF12">
            <v>310</v>
          </cell>
        </row>
        <row r="13">
          <cell r="Z13" t="str">
            <v>2.3</v>
          </cell>
          <cell r="AA13">
            <v>3</v>
          </cell>
          <cell r="AB13" t="str">
            <v>Лікар-отоларинголог</v>
          </cell>
          <cell r="AC13" t="str">
            <v>консультація</v>
          </cell>
          <cell r="AD13">
            <v>310</v>
          </cell>
          <cell r="AE13">
            <v>0</v>
          </cell>
          <cell r="AF13">
            <v>310</v>
          </cell>
        </row>
        <row r="14">
          <cell r="Z14" t="str">
            <v>2.4</v>
          </cell>
          <cell r="AA14">
            <v>4</v>
          </cell>
          <cell r="AB14" t="str">
            <v>Лікар-отоларинголог дитячий</v>
          </cell>
          <cell r="AC14" t="str">
            <v>консультація</v>
          </cell>
          <cell r="AD14">
            <v>310</v>
          </cell>
          <cell r="AE14">
            <v>0</v>
          </cell>
          <cell r="AF14">
            <v>310</v>
          </cell>
        </row>
        <row r="15">
          <cell r="Z15" t="str">
            <v>2.5</v>
          </cell>
          <cell r="AA15">
            <v>5</v>
          </cell>
          <cell r="AB15" t="str">
            <v>Лікар-офтальмолог</v>
          </cell>
          <cell r="AC15" t="str">
            <v>консультація</v>
          </cell>
          <cell r="AD15">
            <v>310</v>
          </cell>
          <cell r="AE15">
            <v>0</v>
          </cell>
          <cell r="AF15">
            <v>310</v>
          </cell>
        </row>
        <row r="16">
          <cell r="Z16" t="str">
            <v>2.6</v>
          </cell>
          <cell r="AA16">
            <v>6</v>
          </cell>
          <cell r="AB16" t="str">
            <v>Лікар-офтальмолог дитячий</v>
          </cell>
          <cell r="AC16" t="str">
            <v>консультація</v>
          </cell>
          <cell r="AD16">
            <v>310</v>
          </cell>
          <cell r="AE16">
            <v>0</v>
          </cell>
          <cell r="AF16">
            <v>310</v>
          </cell>
        </row>
        <row r="17">
          <cell r="Z17" t="str">
            <v>2.7</v>
          </cell>
          <cell r="AA17">
            <v>7</v>
          </cell>
          <cell r="AB17" t="str">
            <v>Лікар-терапевт</v>
          </cell>
          <cell r="AC17" t="str">
            <v>консультація</v>
          </cell>
          <cell r="AD17">
            <v>310</v>
          </cell>
          <cell r="AE17">
            <v>0</v>
          </cell>
          <cell r="AF17">
            <v>310</v>
          </cell>
        </row>
        <row r="18">
          <cell r="Z18" t="str">
            <v>2.8</v>
          </cell>
          <cell r="AA18">
            <v>8</v>
          </cell>
          <cell r="AB18" t="str">
            <v>Лікар-нефролог</v>
          </cell>
          <cell r="AC18" t="str">
            <v>консультація</v>
          </cell>
          <cell r="AD18">
            <v>310</v>
          </cell>
          <cell r="AE18">
            <v>0</v>
          </cell>
          <cell r="AF18">
            <v>310</v>
          </cell>
        </row>
        <row r="19">
          <cell r="Z19" t="str">
            <v>2.9</v>
          </cell>
          <cell r="AA19">
            <v>9</v>
          </cell>
          <cell r="AB19" t="str">
            <v>Лікар-невропатолог</v>
          </cell>
          <cell r="AC19" t="str">
            <v>консультація</v>
          </cell>
          <cell r="AD19">
            <v>310</v>
          </cell>
          <cell r="AE19">
            <v>0</v>
          </cell>
          <cell r="AF19">
            <v>310</v>
          </cell>
        </row>
        <row r="20">
          <cell r="Z20" t="str">
            <v>2.10</v>
          </cell>
          <cell r="AA20">
            <v>10</v>
          </cell>
          <cell r="AB20" t="str">
            <v>Лікар-невролог дитячий</v>
          </cell>
          <cell r="AC20" t="str">
            <v>консультація</v>
          </cell>
          <cell r="AD20">
            <v>310</v>
          </cell>
          <cell r="AE20">
            <v>0</v>
          </cell>
          <cell r="AF20">
            <v>310</v>
          </cell>
        </row>
        <row r="21">
          <cell r="Z21" t="str">
            <v>2.11</v>
          </cell>
          <cell r="AA21">
            <v>11</v>
          </cell>
          <cell r="AB21" t="str">
            <v>Лікар-гінеколог</v>
          </cell>
          <cell r="AC21" t="str">
            <v>консультація</v>
          </cell>
          <cell r="AD21">
            <v>310</v>
          </cell>
          <cell r="AE21">
            <v>0</v>
          </cell>
          <cell r="AF21">
            <v>310</v>
          </cell>
        </row>
        <row r="22">
          <cell r="Z22" t="str">
            <v>2.12</v>
          </cell>
          <cell r="AA22">
            <v>12</v>
          </cell>
          <cell r="AB22" t="str">
            <v>Лікар-дерматолог</v>
          </cell>
          <cell r="AC22" t="str">
            <v>консультація</v>
          </cell>
          <cell r="AD22">
            <v>310</v>
          </cell>
          <cell r="AE22">
            <v>0</v>
          </cell>
          <cell r="AF22">
            <v>310</v>
          </cell>
        </row>
        <row r="23">
          <cell r="Z23" t="str">
            <v>2.13</v>
          </cell>
          <cell r="AA23">
            <v>13</v>
          </cell>
          <cell r="AB23" t="str">
            <v>Лікар-психіатр</v>
          </cell>
          <cell r="AC23" t="str">
            <v>консультація</v>
          </cell>
          <cell r="AD23">
            <v>310</v>
          </cell>
          <cell r="AE23">
            <v>0</v>
          </cell>
          <cell r="AF23">
            <v>310</v>
          </cell>
        </row>
        <row r="24">
          <cell r="Z24" t="str">
            <v>2.14</v>
          </cell>
          <cell r="AA24">
            <v>14</v>
          </cell>
          <cell r="AB24" t="str">
            <v>Лікар-нарколог</v>
          </cell>
          <cell r="AC24" t="str">
            <v>консультація</v>
          </cell>
          <cell r="AD24">
            <v>424</v>
          </cell>
          <cell r="AE24">
            <v>0</v>
          </cell>
          <cell r="AF24">
            <v>424</v>
          </cell>
        </row>
        <row r="25">
          <cell r="Z25" t="str">
            <v>2.15</v>
          </cell>
          <cell r="AA25">
            <v>15</v>
          </cell>
          <cell r="AB25" t="str">
            <v>Лікар-уролог</v>
          </cell>
          <cell r="AC25" t="str">
            <v>консультація</v>
          </cell>
          <cell r="AD25">
            <v>310</v>
          </cell>
          <cell r="AE25">
            <v>0</v>
          </cell>
          <cell r="AF25">
            <v>310</v>
          </cell>
        </row>
        <row r="26">
          <cell r="Z26" t="str">
            <v>2.16</v>
          </cell>
          <cell r="AA26">
            <v>16</v>
          </cell>
          <cell r="AB26" t="str">
            <v>Лікар-профпатолог (із видачею заключення)</v>
          </cell>
          <cell r="AC26" t="str">
            <v>консультація</v>
          </cell>
          <cell r="AD26">
            <v>310</v>
          </cell>
          <cell r="AE26">
            <v>0</v>
          </cell>
          <cell r="AF26">
            <v>310</v>
          </cell>
        </row>
        <row r="27">
          <cell r="Z27" t="str">
            <v>2.17</v>
          </cell>
          <cell r="AA27">
            <v>17</v>
          </cell>
          <cell r="AB27" t="str">
            <v>Лікар-ендокринолог</v>
          </cell>
          <cell r="AC27" t="str">
            <v>консультація</v>
          </cell>
          <cell r="AD27">
            <v>310</v>
          </cell>
          <cell r="AE27">
            <v>0</v>
          </cell>
          <cell r="AF27">
            <v>310</v>
          </cell>
        </row>
        <row r="28">
          <cell r="Z28" t="str">
            <v>2.18</v>
          </cell>
          <cell r="AA28">
            <v>18</v>
          </cell>
          <cell r="AB28" t="str">
            <v>Лікар-кардіолог</v>
          </cell>
          <cell r="AC28" t="str">
            <v>консультація</v>
          </cell>
          <cell r="AD28">
            <v>310</v>
          </cell>
          <cell r="AE28">
            <v>0</v>
          </cell>
          <cell r="AF28">
            <v>310</v>
          </cell>
        </row>
        <row r="29">
          <cell r="Z29" t="str">
            <v>2.19</v>
          </cell>
          <cell r="AA29">
            <v>19</v>
          </cell>
          <cell r="AB29" t="str">
            <v>Лікар-проктолог</v>
          </cell>
          <cell r="AC29" t="str">
            <v>консультація</v>
          </cell>
          <cell r="AD29">
            <v>310</v>
          </cell>
          <cell r="AE29">
            <v>0</v>
          </cell>
          <cell r="AF29">
            <v>310</v>
          </cell>
        </row>
        <row r="30">
          <cell r="Z30" t="str">
            <v>2.20</v>
          </cell>
          <cell r="AA30">
            <v>20</v>
          </cell>
          <cell r="AB30" t="str">
            <v>Лікар-фтізіатр</v>
          </cell>
          <cell r="AC30" t="str">
            <v>консультація</v>
          </cell>
          <cell r="AD30">
            <v>424</v>
          </cell>
          <cell r="AE30">
            <v>0</v>
          </cell>
          <cell r="AF30">
            <v>424</v>
          </cell>
        </row>
        <row r="31">
          <cell r="Z31" t="str">
            <v>2.21</v>
          </cell>
          <cell r="AA31">
            <v>21</v>
          </cell>
          <cell r="AB31" t="str">
            <v>Лікар-фтізіатр дитячий</v>
          </cell>
          <cell r="AC31" t="str">
            <v>консультація</v>
          </cell>
          <cell r="AD31">
            <v>424</v>
          </cell>
          <cell r="AE31">
            <v>0</v>
          </cell>
          <cell r="AF31">
            <v>424</v>
          </cell>
        </row>
        <row r="32">
          <cell r="Z32" t="str">
            <v>2.22</v>
          </cell>
          <cell r="AA32">
            <v>22</v>
          </cell>
          <cell r="AB32" t="str">
            <v>Лікар-онколог</v>
          </cell>
          <cell r="AC32" t="str">
            <v>консультація</v>
          </cell>
          <cell r="AD32">
            <v>310</v>
          </cell>
          <cell r="AE32">
            <v>0</v>
          </cell>
          <cell r="AF32">
            <v>310</v>
          </cell>
        </row>
        <row r="33">
          <cell r="Z33" t="str">
            <v>2.23</v>
          </cell>
          <cell r="AA33">
            <v>23</v>
          </cell>
          <cell r="AB33" t="str">
            <v>Лікар-ортопед-травматолог</v>
          </cell>
          <cell r="AC33" t="str">
            <v>консультація</v>
          </cell>
          <cell r="AD33">
            <v>310</v>
          </cell>
          <cell r="AE33">
            <v>0</v>
          </cell>
          <cell r="AF33">
            <v>310</v>
          </cell>
        </row>
        <row r="34">
          <cell r="Z34" t="str">
            <v>2.24</v>
          </cell>
          <cell r="AA34">
            <v>24</v>
          </cell>
          <cell r="AB34" t="str">
            <v>Лікар-ортопед-травматолог дитячий</v>
          </cell>
          <cell r="AC34" t="str">
            <v>консультація</v>
          </cell>
          <cell r="AD34">
            <v>310</v>
          </cell>
          <cell r="AE34">
            <v>0</v>
          </cell>
          <cell r="AF34">
            <v>310</v>
          </cell>
        </row>
        <row r="35">
          <cell r="Z35" t="str">
            <v>2.25</v>
          </cell>
          <cell r="AA35">
            <v>25</v>
          </cell>
          <cell r="AB35" t="str">
            <v>Лікар-інфекціоніст</v>
          </cell>
          <cell r="AC35" t="str">
            <v>консультація</v>
          </cell>
          <cell r="AD35">
            <v>310</v>
          </cell>
          <cell r="AE35">
            <v>0</v>
          </cell>
          <cell r="AF35">
            <v>310</v>
          </cell>
        </row>
        <row r="36">
          <cell r="Z36" t="str">
            <v>2.26</v>
          </cell>
          <cell r="AA36">
            <v>26</v>
          </cell>
          <cell r="AB36" t="str">
            <v>Лікар-інфекціоніст дитячий</v>
          </cell>
          <cell r="AC36" t="str">
            <v>консультація</v>
          </cell>
          <cell r="AD36">
            <v>310</v>
          </cell>
          <cell r="AE36">
            <v>0</v>
          </cell>
          <cell r="AF36">
            <v>310</v>
          </cell>
        </row>
        <row r="37">
          <cell r="Z37" t="str">
            <v>2.27</v>
          </cell>
          <cell r="AA37">
            <v>27</v>
          </cell>
          <cell r="AB37" t="str">
            <v>Лікар-педіатр</v>
          </cell>
          <cell r="AC37" t="str">
            <v>консультація</v>
          </cell>
          <cell r="AD37">
            <v>310</v>
          </cell>
          <cell r="AE37">
            <v>0</v>
          </cell>
          <cell r="AF37">
            <v>310</v>
          </cell>
        </row>
        <row r="38">
          <cell r="Z38" t="str">
            <v>2.28</v>
          </cell>
          <cell r="AA38">
            <v>28</v>
          </cell>
          <cell r="AB38" t="str">
            <v>Лікар-анестезіолог</v>
          </cell>
          <cell r="AC38" t="str">
            <v>консультація</v>
          </cell>
          <cell r="AD38">
            <v>310</v>
          </cell>
          <cell r="AE38">
            <v>0</v>
          </cell>
          <cell r="AF38">
            <v>310</v>
          </cell>
        </row>
        <row r="39">
          <cell r="Z39" t="str">
            <v>2.29</v>
          </cell>
          <cell r="AA39">
            <v>29</v>
          </cell>
          <cell r="AB39" t="str">
            <v>Лікар-гастроентеролог</v>
          </cell>
          <cell r="AC39" t="str">
            <v>консультація</v>
          </cell>
          <cell r="AD39">
            <v>310</v>
          </cell>
          <cell r="AE39">
            <v>0</v>
          </cell>
          <cell r="AF39">
            <v>310</v>
          </cell>
        </row>
        <row r="40">
          <cell r="Z40" t="str">
            <v>2.30</v>
          </cell>
          <cell r="AA40">
            <v>30</v>
          </cell>
          <cell r="AB40" t="str">
            <v>Лікар-стоматолог</v>
          </cell>
          <cell r="AC40" t="str">
            <v>консультація</v>
          </cell>
          <cell r="AD40">
            <v>310</v>
          </cell>
          <cell r="AE40">
            <v>0</v>
          </cell>
          <cell r="AF40">
            <v>310</v>
          </cell>
        </row>
        <row r="41">
          <cell r="Z41" t="str">
            <v>2.31</v>
          </cell>
          <cell r="AA41">
            <v>76</v>
          </cell>
          <cell r="AB41" t="str">
            <v>Консультація лікаря функціональної діагностики</v>
          </cell>
          <cell r="AC41" t="str">
            <v>консультація</v>
          </cell>
          <cell r="AD41">
            <v>112</v>
          </cell>
          <cell r="AE41">
            <v>0</v>
          </cell>
          <cell r="AF41">
            <v>112</v>
          </cell>
        </row>
        <row r="42">
          <cell r="Z42" t="str">
            <v>2.32</v>
          </cell>
          <cell r="AA42">
            <v>448</v>
          </cell>
          <cell r="AB42" t="str">
            <v>Консультація лікаря загальної практики -  сімейний лікар</v>
          </cell>
          <cell r="AC42" t="str">
            <v>консультація</v>
          </cell>
          <cell r="AD42">
            <v>310</v>
          </cell>
          <cell r="AE42">
            <v>0</v>
          </cell>
          <cell r="AF42">
            <v>310</v>
          </cell>
        </row>
        <row r="43">
          <cell r="Z43" t="str">
            <v>3</v>
          </cell>
          <cell r="AA43" t="str">
            <v/>
          </cell>
          <cell r="AB43" t="str">
            <v>Послуги травмпункту</v>
          </cell>
          <cell r="AC43" t="str">
            <v/>
          </cell>
          <cell r="AD43" t="str">
            <v/>
          </cell>
          <cell r="AE43" t="str">
            <v/>
          </cell>
          <cell r="AF43" t="str">
            <v/>
          </cell>
        </row>
        <row r="44">
          <cell r="Z44" t="str">
            <v>3.1</v>
          </cell>
          <cell r="AA44">
            <v>31</v>
          </cell>
          <cell r="AB44" t="str">
            <v>Перев’язка  І категорії складності</v>
          </cell>
          <cell r="AC44" t="str">
            <v>процедура</v>
          </cell>
          <cell r="AD44">
            <v>202</v>
          </cell>
          <cell r="AE44">
            <v>0</v>
          </cell>
          <cell r="AF44">
            <v>202</v>
          </cell>
        </row>
        <row r="45">
          <cell r="Z45" t="str">
            <v>3.2</v>
          </cell>
          <cell r="AA45">
            <v>32</v>
          </cell>
          <cell r="AB45" t="str">
            <v>Перев’язка  ІІ категорії складності</v>
          </cell>
          <cell r="AC45" t="str">
            <v>процедура</v>
          </cell>
          <cell r="AD45">
            <v>389</v>
          </cell>
          <cell r="AE45">
            <v>0</v>
          </cell>
          <cell r="AF45">
            <v>389</v>
          </cell>
        </row>
        <row r="46">
          <cell r="Z46" t="str">
            <v>3.3</v>
          </cell>
          <cell r="AA46">
            <v>33</v>
          </cell>
          <cell r="AB46" t="str">
            <v>Перев’язка  ІІІ категорії складності</v>
          </cell>
          <cell r="AC46" t="str">
            <v>процедура</v>
          </cell>
          <cell r="AD46">
            <v>671</v>
          </cell>
          <cell r="AE46">
            <v>0</v>
          </cell>
          <cell r="AF46">
            <v>671</v>
          </cell>
        </row>
        <row r="47">
          <cell r="Z47" t="str">
            <v>3.4</v>
          </cell>
          <cell r="AA47">
            <v>34</v>
          </cell>
          <cell r="AB47" t="str">
            <v>Перев’язка  (опік)</v>
          </cell>
          <cell r="AC47" t="str">
            <v>процедура</v>
          </cell>
          <cell r="AD47">
            <v>861</v>
          </cell>
          <cell r="AE47">
            <v>0</v>
          </cell>
          <cell r="AF47">
            <v>861</v>
          </cell>
        </row>
        <row r="48">
          <cell r="Z48" t="str">
            <v>3.5</v>
          </cell>
          <cell r="AA48">
            <v>35</v>
          </cell>
          <cell r="AB48" t="str">
            <v>Хірургічна процедура панацирію</v>
          </cell>
          <cell r="AC48" t="str">
            <v>процедура</v>
          </cell>
          <cell r="AD48">
            <v>410</v>
          </cell>
          <cell r="AE48">
            <v>0</v>
          </cell>
          <cell r="AF48">
            <v>410</v>
          </cell>
        </row>
        <row r="49">
          <cell r="Z49" t="str">
            <v>3.6</v>
          </cell>
          <cell r="AA49">
            <v>36</v>
          </cell>
          <cell r="AB49" t="str">
            <v>Хірургічна процедура гнійничкового захворювання</v>
          </cell>
          <cell r="AC49" t="str">
            <v>процедура</v>
          </cell>
          <cell r="AD49">
            <v>563</v>
          </cell>
          <cell r="AE49">
            <v>0</v>
          </cell>
          <cell r="AF49">
            <v>563</v>
          </cell>
        </row>
        <row r="50">
          <cell r="Z50" t="str">
            <v>3.7</v>
          </cell>
          <cell r="AA50">
            <v>37</v>
          </cell>
          <cell r="AB50" t="str">
            <v>Хірургічна процедура абсцесу</v>
          </cell>
          <cell r="AC50" t="str">
            <v>процедура</v>
          </cell>
          <cell r="AD50">
            <v>564</v>
          </cell>
          <cell r="AE50">
            <v>0</v>
          </cell>
          <cell r="AF50">
            <v>564</v>
          </cell>
        </row>
        <row r="51">
          <cell r="Z51" t="str">
            <v>3.8</v>
          </cell>
          <cell r="AA51">
            <v>38</v>
          </cell>
          <cell r="AB51" t="str">
            <v>Повторне гіпсування (2-4 гіпсові пов’язки)</v>
          </cell>
          <cell r="AC51" t="str">
            <v>процедура</v>
          </cell>
          <cell r="AD51">
            <v>316</v>
          </cell>
          <cell r="AE51">
            <v>0</v>
          </cell>
          <cell r="AF51">
            <v>316</v>
          </cell>
        </row>
        <row r="52">
          <cell r="Z52" t="str">
            <v>3.9</v>
          </cell>
          <cell r="AA52">
            <v>39</v>
          </cell>
          <cell r="AB52" t="str">
            <v>Повторне гіпсування (4-8 гіпсових пов’язок)</v>
          </cell>
          <cell r="AC52" t="str">
            <v>процедура</v>
          </cell>
          <cell r="AD52">
            <v>509</v>
          </cell>
          <cell r="AE52">
            <v>0</v>
          </cell>
          <cell r="AF52">
            <v>509</v>
          </cell>
        </row>
        <row r="53">
          <cell r="Z53" t="str">
            <v>3.10</v>
          </cell>
          <cell r="AA53">
            <v>40</v>
          </cell>
          <cell r="AB53" t="str">
            <v>Повторне гіпсування (8-10 гіпсових пов’язок)</v>
          </cell>
          <cell r="AC53" t="str">
            <v>процедура</v>
          </cell>
          <cell r="AD53">
            <v>606</v>
          </cell>
          <cell r="AE53">
            <v>0</v>
          </cell>
          <cell r="AF53">
            <v>606</v>
          </cell>
        </row>
        <row r="54">
          <cell r="Z54" t="str">
            <v>3.11</v>
          </cell>
          <cell r="AA54">
            <v>41</v>
          </cell>
          <cell r="AB54" t="str">
            <v>Зняття швів</v>
          </cell>
          <cell r="AC54" t="str">
            <v>процедура</v>
          </cell>
          <cell r="AD54">
            <v>97</v>
          </cell>
          <cell r="AE54">
            <v>0</v>
          </cell>
          <cell r="AF54">
            <v>97</v>
          </cell>
        </row>
        <row r="55">
          <cell r="Z55" t="str">
            <v>3.12</v>
          </cell>
          <cell r="AA55">
            <v>42</v>
          </cell>
          <cell r="AB55" t="str">
            <v>Холодова проба</v>
          </cell>
          <cell r="AC55" t="str">
            <v>процедура</v>
          </cell>
          <cell r="AD55">
            <v>17</v>
          </cell>
          <cell r="AE55">
            <v>0</v>
          </cell>
          <cell r="AF55">
            <v>17</v>
          </cell>
        </row>
        <row r="56">
          <cell r="Z56" t="str">
            <v>3.13</v>
          </cell>
          <cell r="AA56">
            <v>43</v>
          </cell>
          <cell r="AB56" t="str">
            <v>Внутрішньовенна ін’єкція (шприц 10,0)</v>
          </cell>
          <cell r="AC56" t="str">
            <v>процедура</v>
          </cell>
          <cell r="AD56">
            <v>142</v>
          </cell>
          <cell r="AE56">
            <v>0</v>
          </cell>
          <cell r="AF56">
            <v>142</v>
          </cell>
        </row>
        <row r="57">
          <cell r="Z57" t="str">
            <v>3.14</v>
          </cell>
          <cell r="AA57">
            <v>44</v>
          </cell>
          <cell r="AB57" t="str">
            <v>Внутрішньовенна ін’єкція (шприц 20,0)</v>
          </cell>
          <cell r="AC57" t="str">
            <v>процедура</v>
          </cell>
          <cell r="AD57">
            <v>144</v>
          </cell>
          <cell r="AE57">
            <v>0</v>
          </cell>
          <cell r="AF57">
            <v>144</v>
          </cell>
        </row>
        <row r="58">
          <cell r="Z58" t="str">
            <v>3.15</v>
          </cell>
          <cell r="AA58">
            <v>45</v>
          </cell>
          <cell r="AB58" t="str">
            <v>Внутрішньом’язова ін’єкція (шприц 10,0)</v>
          </cell>
          <cell r="AC58" t="str">
            <v>процедура</v>
          </cell>
          <cell r="AD58">
            <v>90</v>
          </cell>
          <cell r="AE58">
            <v>0</v>
          </cell>
          <cell r="AF58">
            <v>90</v>
          </cell>
        </row>
        <row r="59">
          <cell r="Z59" t="str">
            <v>3.16</v>
          </cell>
          <cell r="AA59">
            <v>46</v>
          </cell>
          <cell r="AB59" t="str">
            <v>Внутрішньом’язова ін’єкція (шприц 20,0)</v>
          </cell>
          <cell r="AC59" t="str">
            <v>процедура</v>
          </cell>
          <cell r="AD59">
            <v>92</v>
          </cell>
          <cell r="AE59">
            <v>0</v>
          </cell>
          <cell r="AF59">
            <v>92</v>
          </cell>
        </row>
        <row r="60">
          <cell r="Z60" t="str">
            <v>3.17</v>
          </cell>
          <cell r="AA60">
            <v>47</v>
          </cell>
          <cell r="AB60" t="str">
            <v>Внутрішньовенна інфузія (внутрішньовенна ін’єкція крапельним способом) (шприц 10,0)</v>
          </cell>
          <cell r="AC60" t="str">
            <v>процедура</v>
          </cell>
          <cell r="AD60">
            <v>407</v>
          </cell>
          <cell r="AE60">
            <v>0</v>
          </cell>
          <cell r="AF60">
            <v>407</v>
          </cell>
        </row>
        <row r="61">
          <cell r="Z61" t="str">
            <v>3.18</v>
          </cell>
          <cell r="AA61">
            <v>48</v>
          </cell>
          <cell r="AB61" t="str">
            <v>Внутрішньовенна інфузія (внутрішньовенна ін’єкція крапельним способом) (шприц 20,0)</v>
          </cell>
          <cell r="AC61" t="str">
            <v>процедура</v>
          </cell>
          <cell r="AD61">
            <v>409</v>
          </cell>
          <cell r="AE61">
            <v>0</v>
          </cell>
          <cell r="AF61">
            <v>409</v>
          </cell>
        </row>
        <row r="62">
          <cell r="Z62" t="str">
            <v>3.19</v>
          </cell>
          <cell r="AA62">
            <v>49</v>
          </cell>
          <cell r="AB62" t="str">
            <v>Детоксикація наркологічного хворого з ліками пацієнта</v>
          </cell>
          <cell r="AC62" t="str">
            <v>процедура</v>
          </cell>
          <cell r="AD62">
            <v>1140</v>
          </cell>
          <cell r="AE62">
            <v>0</v>
          </cell>
          <cell r="AF62">
            <v>1140</v>
          </cell>
        </row>
        <row r="63">
          <cell r="Z63" t="str">
            <v>3.20</v>
          </cell>
          <cell r="AA63">
            <v>50</v>
          </cell>
          <cell r="AB63" t="str">
            <v>Детоксикація наркологічного хворого з медикаментами лікарні</v>
          </cell>
          <cell r="AC63" t="str">
            <v>процедура</v>
          </cell>
          <cell r="AD63">
            <v>2678</v>
          </cell>
          <cell r="AE63">
            <v>0</v>
          </cell>
          <cell r="AF63">
            <v>2678</v>
          </cell>
        </row>
        <row r="64">
          <cell r="Z64" t="str">
            <v>3.21</v>
          </cell>
          <cell r="AA64">
            <v>51</v>
          </cell>
          <cell r="AB64" t="str">
            <v>Вимірювання температури тіла</v>
          </cell>
          <cell r="AC64" t="str">
            <v>процедура</v>
          </cell>
          <cell r="AD64">
            <v>9</v>
          </cell>
          <cell r="AE64">
            <v>0</v>
          </cell>
          <cell r="AF64">
            <v>9</v>
          </cell>
        </row>
        <row r="65">
          <cell r="Z65" t="str">
            <v>3.22</v>
          </cell>
          <cell r="AA65">
            <v>52</v>
          </cell>
          <cell r="AB65" t="str">
            <v>Вимірювання артеріального тиску та пульсу</v>
          </cell>
          <cell r="AC65" t="str">
            <v>процедура</v>
          </cell>
          <cell r="AD65">
            <v>27</v>
          </cell>
          <cell r="AE65">
            <v>0</v>
          </cell>
          <cell r="AF65">
            <v>27</v>
          </cell>
        </row>
        <row r="66">
          <cell r="Z66" t="str">
            <v>3.23</v>
          </cell>
          <cell r="AA66">
            <v>53</v>
          </cell>
          <cell r="AB66" t="str">
            <v>Видача висновку щодо допуску водія до виїзду на рейс</v>
          </cell>
          <cell r="AC66" t="str">
            <v>процедура</v>
          </cell>
          <cell r="AD66">
            <v>37</v>
          </cell>
          <cell r="AE66">
            <v>0</v>
          </cell>
          <cell r="AF66">
            <v>37</v>
          </cell>
        </row>
        <row r="67">
          <cell r="Z67" t="str">
            <v>4</v>
          </cell>
          <cell r="AA67" t="str">
            <v/>
          </cell>
          <cell r="AB67" t="str">
            <v>УЗД</v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</row>
        <row r="68">
          <cell r="Z68" t="str">
            <v>4.1</v>
          </cell>
          <cell r="AA68">
            <v>54</v>
          </cell>
          <cell r="AB68" t="str">
            <v>УЗД вен кінцівок (без вимірювання тиску)</v>
          </cell>
          <cell r="AC68" t="str">
            <v>процедура</v>
          </cell>
          <cell r="AD68">
            <v>364</v>
          </cell>
          <cell r="AE68">
            <v>0</v>
          </cell>
          <cell r="AF68">
            <v>364</v>
          </cell>
        </row>
        <row r="69">
          <cell r="Z69" t="str">
            <v>4.2</v>
          </cell>
          <cell r="AA69">
            <v>55</v>
          </cell>
          <cell r="AB69" t="str">
            <v xml:space="preserve">УЗД молочної залози </v>
          </cell>
          <cell r="AC69" t="str">
            <v>процедура</v>
          </cell>
          <cell r="AD69">
            <v>364</v>
          </cell>
          <cell r="AE69">
            <v>0</v>
          </cell>
          <cell r="AF69">
            <v>364</v>
          </cell>
        </row>
        <row r="70">
          <cell r="Z70" t="str">
            <v>4.3</v>
          </cell>
          <cell r="AA70">
            <v>56</v>
          </cell>
          <cell r="AB70" t="str">
            <v>УЗД  щитовидної залози</v>
          </cell>
          <cell r="AC70" t="str">
            <v>процедура</v>
          </cell>
          <cell r="AD70">
            <v>258</v>
          </cell>
          <cell r="AE70">
            <v>0</v>
          </cell>
          <cell r="AF70">
            <v>258</v>
          </cell>
        </row>
        <row r="71">
          <cell r="Z71" t="str">
            <v>4.4</v>
          </cell>
          <cell r="AA71">
            <v>57</v>
          </cell>
          <cell r="AB71" t="str">
            <v>УЗД  черевної порожнини</v>
          </cell>
          <cell r="AC71" t="str">
            <v>процедура</v>
          </cell>
          <cell r="AD71">
            <v>470</v>
          </cell>
          <cell r="AE71">
            <v>0</v>
          </cell>
          <cell r="AF71">
            <v>470</v>
          </cell>
        </row>
        <row r="72">
          <cell r="Z72" t="str">
            <v>4.5</v>
          </cell>
          <cell r="AA72">
            <v>58</v>
          </cell>
          <cell r="AB72" t="str">
            <v>УЗД  попереково-крижового відділу хребта</v>
          </cell>
          <cell r="AC72" t="str">
            <v>процедура</v>
          </cell>
          <cell r="AD72">
            <v>214</v>
          </cell>
          <cell r="AE72">
            <v>0</v>
          </cell>
          <cell r="AF72">
            <v>214</v>
          </cell>
        </row>
        <row r="73">
          <cell r="Z73" t="str">
            <v>4.6</v>
          </cell>
          <cell r="AA73">
            <v>59</v>
          </cell>
          <cell r="AB73" t="str">
            <v>УЗД ураженої ділянки шкіри та підшкірної клітковини (атероми, ліпоми)</v>
          </cell>
          <cell r="AC73" t="str">
            <v>процедура</v>
          </cell>
          <cell r="AD73">
            <v>213</v>
          </cell>
          <cell r="AE73">
            <v>0</v>
          </cell>
          <cell r="AF73">
            <v>213</v>
          </cell>
        </row>
        <row r="74">
          <cell r="Z74" t="str">
            <v>4.7</v>
          </cell>
          <cell r="AA74">
            <v>60</v>
          </cell>
          <cell r="AB74" t="str">
            <v>УЗД  кил передньої черевної стінки; пахової ділянки</v>
          </cell>
          <cell r="AC74" t="str">
            <v>процедура</v>
          </cell>
          <cell r="AD74">
            <v>214</v>
          </cell>
          <cell r="AE74">
            <v>0</v>
          </cell>
          <cell r="AF74">
            <v>214</v>
          </cell>
        </row>
        <row r="75">
          <cell r="Z75" t="str">
            <v>4.8</v>
          </cell>
          <cell r="AA75">
            <v>61</v>
          </cell>
          <cell r="AB75" t="str">
            <v>УЗД органів малого тазу у чоловіків</v>
          </cell>
          <cell r="AC75" t="str">
            <v>процедура</v>
          </cell>
          <cell r="AD75">
            <v>470</v>
          </cell>
          <cell r="AE75">
            <v>0</v>
          </cell>
          <cell r="AF75">
            <v>470</v>
          </cell>
        </row>
        <row r="76">
          <cell r="Z76" t="str">
            <v>4.9</v>
          </cell>
          <cell r="AA76">
            <v>62</v>
          </cell>
          <cell r="AB76" t="str">
            <v xml:space="preserve">УЗД  органів малого тазу (вагінальне) </v>
          </cell>
          <cell r="AC76" t="str">
            <v>процедура</v>
          </cell>
          <cell r="AD76">
            <v>311</v>
          </cell>
          <cell r="AE76">
            <v>0</v>
          </cell>
          <cell r="AF76">
            <v>311</v>
          </cell>
        </row>
        <row r="77">
          <cell r="Z77" t="str">
            <v>4.10</v>
          </cell>
          <cell r="AA77">
            <v>63</v>
          </cell>
          <cell r="AB77" t="str">
            <v>УЗД  органів малого тазу (абдомінальне)</v>
          </cell>
          <cell r="AC77" t="str">
            <v>процедура</v>
          </cell>
          <cell r="AD77">
            <v>523</v>
          </cell>
          <cell r="AE77">
            <v>0</v>
          </cell>
          <cell r="AF77">
            <v>523</v>
          </cell>
        </row>
        <row r="78">
          <cell r="Z78" t="str">
            <v>4.11</v>
          </cell>
          <cell r="AA78">
            <v>64</v>
          </cell>
          <cell r="AB78" t="str">
            <v>УЗД  вагітних (малий термін)</v>
          </cell>
          <cell r="AC78" t="str">
            <v>процедура</v>
          </cell>
          <cell r="AD78">
            <v>272</v>
          </cell>
          <cell r="AE78">
            <v>0</v>
          </cell>
          <cell r="AF78">
            <v>272</v>
          </cell>
        </row>
        <row r="79">
          <cell r="Z79" t="str">
            <v>4.12</v>
          </cell>
          <cell r="AA79">
            <v>65</v>
          </cell>
          <cell r="AB79" t="str">
            <v>УЗД  вагітних (І триместр)</v>
          </cell>
          <cell r="AC79" t="str">
            <v>процедура</v>
          </cell>
          <cell r="AD79">
            <v>365</v>
          </cell>
          <cell r="AE79">
            <v>0</v>
          </cell>
          <cell r="AF79">
            <v>365</v>
          </cell>
        </row>
        <row r="80">
          <cell r="Z80" t="str">
            <v>4.13</v>
          </cell>
          <cell r="AA80">
            <v>66</v>
          </cell>
          <cell r="AB80" t="str">
            <v>УЗД  вагітних (ІІ триместр)</v>
          </cell>
          <cell r="AC80" t="str">
            <v>процедура</v>
          </cell>
          <cell r="AD80">
            <v>412</v>
          </cell>
          <cell r="AE80">
            <v>0</v>
          </cell>
          <cell r="AF80">
            <v>412</v>
          </cell>
        </row>
        <row r="81">
          <cell r="Z81" t="str">
            <v>4.14</v>
          </cell>
          <cell r="AA81">
            <v>67</v>
          </cell>
          <cell r="AB81" t="str">
            <v>УЗД  вагітних (ІІ-ІІІ триместр)</v>
          </cell>
          <cell r="AC81" t="str">
            <v>процедура</v>
          </cell>
          <cell r="AD81">
            <v>413</v>
          </cell>
          <cell r="AE81">
            <v>0</v>
          </cell>
          <cell r="AF81">
            <v>413</v>
          </cell>
        </row>
        <row r="82">
          <cell r="Z82" t="str">
            <v>4.15</v>
          </cell>
          <cell r="AA82">
            <v>68</v>
          </cell>
          <cell r="AB82" t="str">
            <v>Доплерометрія</v>
          </cell>
          <cell r="AC82" t="str">
            <v>процедура</v>
          </cell>
          <cell r="AD82">
            <v>470</v>
          </cell>
          <cell r="AE82">
            <v>0</v>
          </cell>
          <cell r="AF82">
            <v>470</v>
          </cell>
        </row>
        <row r="83">
          <cell r="Z83" t="str">
            <v>4.16</v>
          </cell>
          <cell r="AA83">
            <v>69</v>
          </cell>
          <cell r="AB83" t="str">
            <v>Цервікометрія</v>
          </cell>
          <cell r="AC83" t="str">
            <v>процедура</v>
          </cell>
          <cell r="AD83">
            <v>70</v>
          </cell>
          <cell r="AE83">
            <v>0</v>
          </cell>
          <cell r="AF83">
            <v>70</v>
          </cell>
        </row>
        <row r="84">
          <cell r="Z84" t="str">
            <v>4.17</v>
          </cell>
          <cell r="AA84">
            <v>70</v>
          </cell>
          <cell r="AB84" t="str">
            <v>УЗД зовнішніх статевих органів у чоловіків</v>
          </cell>
          <cell r="AC84" t="str">
            <v>процедура</v>
          </cell>
          <cell r="AD84">
            <v>306</v>
          </cell>
          <cell r="AE84">
            <v>0</v>
          </cell>
          <cell r="AF84">
            <v>306</v>
          </cell>
        </row>
        <row r="85">
          <cell r="Z85" t="str">
            <v>4.18</v>
          </cell>
          <cell r="AA85">
            <v>71</v>
          </cell>
          <cell r="AB85" t="str">
            <v>УЗД лімфатичних вузлів</v>
          </cell>
          <cell r="AC85" t="str">
            <v>процедура</v>
          </cell>
          <cell r="AD85">
            <v>214</v>
          </cell>
          <cell r="AE85">
            <v>0</v>
          </cell>
          <cell r="AF85">
            <v>214</v>
          </cell>
        </row>
        <row r="86">
          <cell r="Z86" t="str">
            <v>4.19</v>
          </cell>
          <cell r="AA86">
            <v>72</v>
          </cell>
          <cell r="AB86" t="str">
            <v>УЗД нирок, сечоводів, сечового міхура</v>
          </cell>
          <cell r="AC86" t="str">
            <v>процедура</v>
          </cell>
          <cell r="AD86">
            <v>470</v>
          </cell>
          <cell r="AE86">
            <v>0</v>
          </cell>
          <cell r="AF86">
            <v>470</v>
          </cell>
        </row>
        <row r="87">
          <cell r="Z87" t="str">
            <v>4.20</v>
          </cell>
          <cell r="AA87">
            <v>73</v>
          </cell>
          <cell r="AB87" t="str">
            <v>УЗД органів поза черевного простору</v>
          </cell>
          <cell r="AC87" t="str">
            <v>процедура</v>
          </cell>
          <cell r="AD87">
            <v>214</v>
          </cell>
          <cell r="AE87">
            <v>0</v>
          </cell>
          <cell r="AF87">
            <v>214</v>
          </cell>
        </row>
        <row r="88">
          <cell r="Z88" t="str">
            <v>4.21</v>
          </cell>
          <cell r="AA88">
            <v>74</v>
          </cell>
          <cell r="AB88" t="str">
            <v>УЗД суглобів верхніх та нижніх кінцівок (у дітей та підлітків після травми)</v>
          </cell>
          <cell r="AC88" t="str">
            <v>процедура</v>
          </cell>
          <cell r="AD88">
            <v>214</v>
          </cell>
          <cell r="AE88">
            <v>0</v>
          </cell>
          <cell r="AF88">
            <v>214</v>
          </cell>
        </row>
        <row r="89">
          <cell r="Z89" t="str">
            <v>4.22</v>
          </cell>
          <cell r="AA89">
            <v>75</v>
          </cell>
          <cell r="AB89" t="str">
            <v>УЗД легень</v>
          </cell>
          <cell r="AC89" t="str">
            <v>процедура</v>
          </cell>
          <cell r="AD89">
            <v>306</v>
          </cell>
          <cell r="AE89">
            <v>0</v>
          </cell>
          <cell r="AF89">
            <v>306</v>
          </cell>
        </row>
        <row r="90">
          <cell r="Z90" t="str">
            <v>5</v>
          </cell>
          <cell r="AA90" t="str">
            <v/>
          </cell>
          <cell r="AB90" t="str">
            <v>КТ</v>
          </cell>
          <cell r="AC90" t="str">
            <v/>
          </cell>
          <cell r="AD90" t="str">
            <v/>
          </cell>
          <cell r="AE90" t="str">
            <v/>
          </cell>
          <cell r="AF90" t="str">
            <v/>
          </cell>
        </row>
        <row r="91">
          <cell r="Z91" t="str">
            <v>5.1</v>
          </cell>
          <cell r="AA91">
            <v>77</v>
          </cell>
          <cell r="AB91" t="str">
            <v>КТ без контрасту однієї анатомічної зони (роздруківка зображення AGFA 5000 35*43)</v>
          </cell>
          <cell r="AC91" t="str">
            <v>процедура</v>
          </cell>
          <cell r="AD91">
            <v>830</v>
          </cell>
          <cell r="AE91">
            <v>0</v>
          </cell>
          <cell r="AF91">
            <v>830</v>
          </cell>
        </row>
        <row r="92">
          <cell r="Z92" t="str">
            <v>5.2</v>
          </cell>
          <cell r="AA92">
            <v>78</v>
          </cell>
          <cell r="AB92" t="str">
            <v>КТ без контрасту двох анатомічних зон (роздруківка зображення на двох плівках AGFA 5000 35*43)</v>
          </cell>
          <cell r="AC92" t="str">
            <v>процедура</v>
          </cell>
          <cell r="AD92">
            <v>1470</v>
          </cell>
          <cell r="AE92">
            <v>0</v>
          </cell>
          <cell r="AF92">
            <v>1470</v>
          </cell>
        </row>
        <row r="93">
          <cell r="Z93" t="str">
            <v>5.3</v>
          </cell>
          <cell r="AA93">
            <v>79</v>
          </cell>
          <cell r="AB93" t="str">
            <v>КТ без контрасту трьох анатомічних зон (роздруківка зображення на трьох плівках AGFA 5000 35*43)</v>
          </cell>
          <cell r="AC93" t="str">
            <v>процедура</v>
          </cell>
          <cell r="AD93">
            <v>1624</v>
          </cell>
          <cell r="AE93">
            <v>0</v>
          </cell>
          <cell r="AF93">
            <v>1624</v>
          </cell>
        </row>
        <row r="94">
          <cell r="Z94" t="str">
            <v>5.4</v>
          </cell>
          <cell r="AA94">
            <v>80</v>
          </cell>
          <cell r="AB94" t="str">
            <v>КТ з контрастною речовиною Томогексол однієї анатомічної зони (роздруківка зображення AGFA 5000 35*43)</v>
          </cell>
          <cell r="AC94" t="str">
            <v>процедура</v>
          </cell>
          <cell r="AD94">
            <v>4470</v>
          </cell>
          <cell r="AE94">
            <v>0</v>
          </cell>
          <cell r="AF94">
            <v>4470</v>
          </cell>
        </row>
        <row r="95">
          <cell r="Z95" t="str">
            <v>5.5</v>
          </cell>
          <cell r="AA95">
            <v>81</v>
          </cell>
          <cell r="AB95" t="str">
            <v>КТ з контрастною речовиною Томогексол двох анатомічних зон (роздруківка зображення  на двох плівках AGFA 5000 35*43)</v>
          </cell>
          <cell r="AC95" t="str">
            <v>процедура</v>
          </cell>
          <cell r="AD95">
            <v>4695</v>
          </cell>
          <cell r="AE95">
            <v>0</v>
          </cell>
          <cell r="AF95">
            <v>4695</v>
          </cell>
        </row>
        <row r="96">
          <cell r="Z96" t="str">
            <v>5.6</v>
          </cell>
          <cell r="AA96">
            <v>82</v>
          </cell>
          <cell r="AB96" t="str">
            <v>КТ з контрастною речовиною Томогексол трьох анатомічних зон (роздруківка зображення  на трьох плівках AGFA 5000 35*43)</v>
          </cell>
          <cell r="AC96" t="str">
            <v>процедура</v>
          </cell>
          <cell r="AD96">
            <v>4908</v>
          </cell>
          <cell r="AE96">
            <v>0</v>
          </cell>
          <cell r="AF96">
            <v>4908</v>
          </cell>
        </row>
        <row r="97">
          <cell r="Z97" t="str">
            <v>5.7</v>
          </cell>
          <cell r="AA97">
            <v>86</v>
          </cell>
          <cell r="AB97" t="str">
            <v>Мамографічне обстеження однієї  молочної залози, в двох проекціях</v>
          </cell>
          <cell r="AC97" t="str">
            <v>процедура</v>
          </cell>
          <cell r="AD97">
            <v>176</v>
          </cell>
          <cell r="AE97">
            <v>0</v>
          </cell>
          <cell r="AF97">
            <v>176</v>
          </cell>
        </row>
        <row r="98">
          <cell r="Z98" t="str">
            <v>5.8</v>
          </cell>
          <cell r="AA98">
            <v>87</v>
          </cell>
          <cell r="AB98" t="str">
            <v>Мамографічне обстеження двох молочних залоз, в двох проекціях</v>
          </cell>
          <cell r="AC98" t="str">
            <v>процедура</v>
          </cell>
          <cell r="AD98">
            <v>329</v>
          </cell>
          <cell r="AE98">
            <v>0</v>
          </cell>
          <cell r="AF98">
            <v>329</v>
          </cell>
        </row>
        <row r="99">
          <cell r="Z99" t="str">
            <v>5.9</v>
          </cell>
          <cell r="AA99">
            <v>88</v>
          </cell>
          <cell r="AB99" t="str">
            <v>Роздруківка зображення на цифрову рентген плівку (35*43)</v>
          </cell>
          <cell r="AC99" t="str">
            <v>плівка</v>
          </cell>
          <cell r="AD99">
            <v>190</v>
          </cell>
          <cell r="AE99">
            <v>0</v>
          </cell>
          <cell r="AF99">
            <v>190</v>
          </cell>
        </row>
        <row r="100">
          <cell r="Z100" t="str">
            <v>5.10</v>
          </cell>
          <cell r="AA100">
            <v>89</v>
          </cell>
          <cell r="AB100" t="str">
            <v>Роздруківка зображення на цифрову рентген плівку (20*25)</v>
          </cell>
          <cell r="AC100" t="str">
            <v>плівка</v>
          </cell>
          <cell r="AD100">
            <v>130</v>
          </cell>
          <cell r="AE100">
            <v>0</v>
          </cell>
          <cell r="AF100">
            <v>130</v>
          </cell>
        </row>
        <row r="101">
          <cell r="Z101" t="str">
            <v>5.11</v>
          </cell>
          <cell r="AA101">
            <v>90</v>
          </cell>
          <cell r="AB101" t="str">
            <v xml:space="preserve">Запис на диск </v>
          </cell>
          <cell r="AC101" t="str">
            <v>плівка</v>
          </cell>
          <cell r="AD101">
            <v>198</v>
          </cell>
          <cell r="AE101">
            <v>0</v>
          </cell>
          <cell r="AF101">
            <v>198</v>
          </cell>
        </row>
        <row r="102">
          <cell r="Z102" t="str">
            <v>5.12</v>
          </cell>
          <cell r="AA102">
            <v>91</v>
          </cell>
          <cell r="AB102" t="str">
            <v>Роздруківка зображення AGFA 5000 20х25</v>
          </cell>
          <cell r="AC102" t="str">
            <v>плівка</v>
          </cell>
          <cell r="AD102">
            <v>130</v>
          </cell>
          <cell r="AE102">
            <v>0</v>
          </cell>
          <cell r="AF102">
            <v>130</v>
          </cell>
        </row>
        <row r="103">
          <cell r="Z103" t="str">
            <v>5.13</v>
          </cell>
          <cell r="AA103">
            <v>93</v>
          </cell>
          <cell r="AB103" t="str">
            <v>Роздруківка зображення AGFA 5000 35х43</v>
          </cell>
          <cell r="AC103" t="str">
            <v>плівка</v>
          </cell>
          <cell r="AD103">
            <v>190</v>
          </cell>
          <cell r="AE103">
            <v>0</v>
          </cell>
          <cell r="AF103">
            <v>190</v>
          </cell>
        </row>
        <row r="104">
          <cell r="Z104" t="str">
            <v>5.14</v>
          </cell>
          <cell r="AA104">
            <v>389</v>
          </cell>
          <cell r="AB104" t="str">
            <v>КТ з контрастною речовиною Томогексол чотирьох анатомічних зон (роздруківка зображення  на чотирьох плівках AGFA 5000 35*43)</v>
          </cell>
          <cell r="AC104" t="str">
            <v>дослідження</v>
          </cell>
          <cell r="AD104">
            <v>5827</v>
          </cell>
          <cell r="AE104">
            <v>0</v>
          </cell>
          <cell r="AF104">
            <v>5827</v>
          </cell>
        </row>
        <row r="105">
          <cell r="Z105" t="str">
            <v>5.15</v>
          </cell>
          <cell r="AA105">
            <v>390</v>
          </cell>
          <cell r="AB105" t="str">
            <v>КТ з контрастною речовиною Томогексол п'яти анатомічних зон (роздруківка зображення  на п'яти плівках AGFA 5000 35*43)</v>
          </cell>
          <cell r="AC105" t="str">
            <v>дослідження</v>
          </cell>
          <cell r="AD105">
            <v>6188</v>
          </cell>
          <cell r="AE105">
            <v>0</v>
          </cell>
          <cell r="AF105">
            <v>6188</v>
          </cell>
        </row>
        <row r="106">
          <cell r="Z106" t="str">
            <v>6</v>
          </cell>
          <cell r="AA106" t="str">
            <v/>
          </cell>
          <cell r="AB106" t="str">
            <v>Лабораторні дослідження</v>
          </cell>
          <cell r="AC106" t="str">
            <v/>
          </cell>
          <cell r="AD106" t="str">
            <v/>
          </cell>
          <cell r="AE106" t="str">
            <v/>
          </cell>
          <cell r="AF106" t="str">
            <v/>
          </cell>
        </row>
        <row r="107">
          <cell r="Z107" t="str">
            <v>6.1</v>
          </cell>
          <cell r="AA107">
            <v>94</v>
          </cell>
          <cell r="AB107" t="str">
            <v>Аналіз крові на активність ГГТ</v>
          </cell>
          <cell r="AC107" t="str">
            <v>дослідження</v>
          </cell>
          <cell r="AD107">
            <v>210</v>
          </cell>
          <cell r="AE107">
            <v>0</v>
          </cell>
          <cell r="AF107">
            <v>210</v>
          </cell>
        </row>
        <row r="108">
          <cell r="Z108" t="str">
            <v>6.2</v>
          </cell>
          <cell r="AA108">
            <v>95</v>
          </cell>
          <cell r="AB108" t="str">
            <v>Аналіз на білірубін крові (загальний)</v>
          </cell>
          <cell r="AC108" t="str">
            <v>дослідження</v>
          </cell>
          <cell r="AD108">
            <v>196</v>
          </cell>
          <cell r="AE108">
            <v>0</v>
          </cell>
          <cell r="AF108">
            <v>196</v>
          </cell>
        </row>
        <row r="109">
          <cell r="Z109" t="str">
            <v>6.3</v>
          </cell>
          <cell r="AA109">
            <v>96</v>
          </cell>
          <cell r="AB109" t="str">
            <v>Аналіз на білірубін крові (прямий)</v>
          </cell>
          <cell r="AC109" t="str">
            <v>дослідження</v>
          </cell>
          <cell r="AD109">
            <v>196</v>
          </cell>
          <cell r="AE109">
            <v>0</v>
          </cell>
          <cell r="AF109">
            <v>196</v>
          </cell>
        </row>
        <row r="110">
          <cell r="Z110" t="str">
            <v>6.4</v>
          </cell>
          <cell r="AA110">
            <v>97</v>
          </cell>
          <cell r="AB110" t="str">
            <v>Аналіз на АЛТ</v>
          </cell>
          <cell r="AC110" t="str">
            <v>дослідження</v>
          </cell>
          <cell r="AD110">
            <v>152</v>
          </cell>
          <cell r="AE110">
            <v>0</v>
          </cell>
          <cell r="AF110">
            <v>152</v>
          </cell>
        </row>
        <row r="111">
          <cell r="Z111" t="str">
            <v>6.5</v>
          </cell>
          <cell r="AA111">
            <v>98</v>
          </cell>
          <cell r="AB111" t="str">
            <v>Аналіз на АСТ</v>
          </cell>
          <cell r="AC111" t="str">
            <v>дослідження</v>
          </cell>
          <cell r="AD111">
            <v>203</v>
          </cell>
          <cell r="AE111">
            <v>0</v>
          </cell>
          <cell r="AF111">
            <v>203</v>
          </cell>
        </row>
        <row r="112">
          <cell r="Z112" t="str">
            <v>6.6</v>
          </cell>
          <cell r="AA112">
            <v>99</v>
          </cell>
          <cell r="AB112" t="str">
            <v>Активність холінестерази</v>
          </cell>
          <cell r="AC112" t="str">
            <v>дослідження</v>
          </cell>
          <cell r="AD112">
            <v>243</v>
          </cell>
          <cell r="AE112">
            <v>0</v>
          </cell>
          <cell r="AF112">
            <v>243</v>
          </cell>
        </row>
        <row r="113">
          <cell r="Z113" t="str">
            <v>6.7</v>
          </cell>
          <cell r="AA113">
            <v>100</v>
          </cell>
          <cell r="AB113" t="str">
            <v>Лужна фосфатаза крові</v>
          </cell>
          <cell r="AC113" t="str">
            <v>дослідження</v>
          </cell>
          <cell r="AD113">
            <v>241</v>
          </cell>
          <cell r="AE113">
            <v>0</v>
          </cell>
          <cell r="AF113">
            <v>241</v>
          </cell>
        </row>
        <row r="114">
          <cell r="Z114" t="str">
            <v>6.8</v>
          </cell>
          <cell r="AA114">
            <v>101</v>
          </cell>
          <cell r="AB114" t="str">
            <v>С-реактивний білок</v>
          </cell>
          <cell r="AC114" t="str">
            <v>дослідження</v>
          </cell>
          <cell r="AD114">
            <v>63</v>
          </cell>
          <cell r="AE114">
            <v>0</v>
          </cell>
          <cell r="AF114">
            <v>63</v>
          </cell>
        </row>
        <row r="115">
          <cell r="Z115" t="str">
            <v>6.9</v>
          </cell>
          <cell r="AA115">
            <v>102</v>
          </cell>
          <cell r="AB115" t="str">
            <v>Білок загальний</v>
          </cell>
          <cell r="AC115" t="str">
            <v>дослідження</v>
          </cell>
          <cell r="AD115">
            <v>158</v>
          </cell>
          <cell r="AE115">
            <v>0</v>
          </cell>
          <cell r="AF115">
            <v>158</v>
          </cell>
        </row>
        <row r="116">
          <cell r="Z116" t="str">
            <v>6.10</v>
          </cell>
          <cell r="AA116">
            <v>103</v>
          </cell>
          <cell r="AB116" t="str">
            <v>Загальний холестирин</v>
          </cell>
          <cell r="AC116" t="str">
            <v>дослідження</v>
          </cell>
          <cell r="AD116">
            <v>128</v>
          </cell>
          <cell r="AE116">
            <v>0</v>
          </cell>
          <cell r="AF116">
            <v>128</v>
          </cell>
        </row>
        <row r="117">
          <cell r="Z117" t="str">
            <v>6.11</v>
          </cell>
          <cell r="AA117">
            <v>104</v>
          </cell>
          <cell r="AB117" t="str">
            <v>L-амілаза</v>
          </cell>
          <cell r="AC117" t="str">
            <v>дослідження</v>
          </cell>
          <cell r="AD117">
            <v>148</v>
          </cell>
          <cell r="AE117">
            <v>0</v>
          </cell>
          <cell r="AF117">
            <v>148</v>
          </cell>
        </row>
        <row r="118">
          <cell r="Z118" t="str">
            <v>6.12</v>
          </cell>
          <cell r="AA118">
            <v>105</v>
          </cell>
          <cell r="AB118" t="str">
            <v>Сечовина</v>
          </cell>
          <cell r="AC118" t="str">
            <v>дослідження</v>
          </cell>
          <cell r="AD118">
            <v>132</v>
          </cell>
          <cell r="AE118">
            <v>0</v>
          </cell>
          <cell r="AF118">
            <v>132</v>
          </cell>
        </row>
        <row r="119">
          <cell r="Z119" t="str">
            <v>6.13</v>
          </cell>
          <cell r="AA119">
            <v>106</v>
          </cell>
          <cell r="AB119" t="str">
            <v>Креатинін</v>
          </cell>
          <cell r="AC119" t="str">
            <v>дослідження</v>
          </cell>
          <cell r="AD119">
            <v>160</v>
          </cell>
          <cell r="AE119">
            <v>0</v>
          </cell>
          <cell r="AF119">
            <v>160</v>
          </cell>
        </row>
        <row r="120">
          <cell r="Z120" t="str">
            <v>6.14</v>
          </cell>
          <cell r="AA120">
            <v>107</v>
          </cell>
          <cell r="AB120" t="str">
            <v>Визначення електролітів (хлориди, кальцій, калій, натрій)</v>
          </cell>
          <cell r="AC120" t="str">
            <v>дослідження</v>
          </cell>
          <cell r="AD120">
            <v>137</v>
          </cell>
          <cell r="AE120">
            <v>0</v>
          </cell>
          <cell r="AF120">
            <v>137</v>
          </cell>
        </row>
        <row r="121">
          <cell r="Z121" t="str">
            <v>6.15</v>
          </cell>
          <cell r="AA121">
            <v>108</v>
          </cell>
          <cell r="AB121" t="str">
            <v>Гематокрит</v>
          </cell>
          <cell r="AC121" t="str">
            <v>дослідження</v>
          </cell>
          <cell r="AD121">
            <v>42</v>
          </cell>
          <cell r="AE121">
            <v>0</v>
          </cell>
          <cell r="AF121">
            <v>42</v>
          </cell>
        </row>
        <row r="122">
          <cell r="Z122" t="str">
            <v>6.16</v>
          </cell>
          <cell r="AA122">
            <v>109</v>
          </cell>
          <cell r="AB122" t="str">
            <v>Протромбіновий час</v>
          </cell>
          <cell r="AC122" t="str">
            <v>дослідження</v>
          </cell>
          <cell r="AD122">
            <v>64</v>
          </cell>
          <cell r="AE122">
            <v>0</v>
          </cell>
          <cell r="AF122">
            <v>64</v>
          </cell>
        </row>
        <row r="123">
          <cell r="Z123" t="str">
            <v>6.17</v>
          </cell>
          <cell r="AA123">
            <v>110</v>
          </cell>
          <cell r="AB123" t="str">
            <v>Аналіз крові на групу та резус фактор</v>
          </cell>
          <cell r="AC123" t="str">
            <v>дослідження</v>
          </cell>
          <cell r="AD123">
            <v>155</v>
          </cell>
          <cell r="AE123">
            <v>0</v>
          </cell>
          <cell r="AF123">
            <v>155</v>
          </cell>
        </row>
        <row r="124">
          <cell r="Z124" t="str">
            <v>6.18</v>
          </cell>
          <cell r="AA124">
            <v>111</v>
          </cell>
          <cell r="AB124" t="str">
            <v>Неповні резус антитіла</v>
          </cell>
          <cell r="AC124" t="str">
            <v>дослідження</v>
          </cell>
          <cell r="AD124">
            <v>199</v>
          </cell>
          <cell r="AE124">
            <v>0</v>
          </cell>
          <cell r="AF124">
            <v>199</v>
          </cell>
        </row>
        <row r="125">
          <cell r="Z125" t="str">
            <v>6.19</v>
          </cell>
          <cell r="AA125">
            <v>112</v>
          </cell>
          <cell r="AB125" t="str">
            <v>Гемолізини</v>
          </cell>
          <cell r="AC125" t="str">
            <v>дослідження</v>
          </cell>
          <cell r="AD125">
            <v>190</v>
          </cell>
          <cell r="AE125">
            <v>0</v>
          </cell>
          <cell r="AF125">
            <v>190</v>
          </cell>
        </row>
        <row r="126">
          <cell r="Z126" t="str">
            <v>6.20</v>
          </cell>
          <cell r="AA126">
            <v>113</v>
          </cell>
          <cell r="AB126" t="str">
            <v>Аналіз крові на сифіліс (RW)</v>
          </cell>
          <cell r="AC126" t="str">
            <v>дослідження</v>
          </cell>
          <cell r="AD126">
            <v>34</v>
          </cell>
          <cell r="AE126">
            <v>0</v>
          </cell>
          <cell r="AF126">
            <v>34</v>
          </cell>
        </row>
        <row r="127">
          <cell r="Z127" t="str">
            <v>6.21</v>
          </cell>
          <cell r="AA127">
            <v>114</v>
          </cell>
          <cell r="AB127" t="str">
            <v>Антиген крові HbsAg еритроцитарний метод</v>
          </cell>
          <cell r="AC127" t="str">
            <v>дослідження</v>
          </cell>
          <cell r="AD127">
            <v>53</v>
          </cell>
          <cell r="AE127">
            <v>0</v>
          </cell>
          <cell r="AF127">
            <v>53</v>
          </cell>
        </row>
        <row r="128">
          <cell r="Z128" t="str">
            <v>6.22</v>
          </cell>
          <cell r="AA128">
            <v>115</v>
          </cell>
          <cell r="AB128" t="str">
            <v>Терморезистентність еритроцитів</v>
          </cell>
          <cell r="AC128" t="str">
            <v>дослідження</v>
          </cell>
          <cell r="AD128">
            <v>43</v>
          </cell>
          <cell r="AE128">
            <v>0</v>
          </cell>
          <cell r="AF128">
            <v>43</v>
          </cell>
        </row>
        <row r="129">
          <cell r="Z129" t="str">
            <v>6.23</v>
          </cell>
          <cell r="AA129">
            <v>116</v>
          </cell>
          <cell r="AB129" t="str">
            <v>Взяття крові з вени</v>
          </cell>
          <cell r="AC129" t="str">
            <v>дослідження</v>
          </cell>
          <cell r="AD129">
            <v>29</v>
          </cell>
          <cell r="AE129">
            <v>0</v>
          </cell>
          <cell r="AF129">
            <v>29</v>
          </cell>
        </row>
        <row r="130">
          <cell r="Z130" t="str">
            <v>6.24</v>
          </cell>
          <cell r="AA130">
            <v>117</v>
          </cell>
          <cell r="AB130" t="str">
            <v xml:space="preserve">Біохімічний  аналіз крові (азот сечовина, сечовина, креатинін, С-реактивний білок, ревматоїдний фактор, білок загальний, холестерин, білірубін загальний, білірубін прямий, білірубін непрямий, АЛТ, АСТ, ГГТ) </v>
          </cell>
          <cell r="AC130" t="str">
            <v>дослідження</v>
          </cell>
          <cell r="AD130">
            <v>755</v>
          </cell>
          <cell r="AE130">
            <v>0</v>
          </cell>
          <cell r="AF130">
            <v>755</v>
          </cell>
        </row>
        <row r="131">
          <cell r="Z131" t="str">
            <v>6.25</v>
          </cell>
          <cell r="AA131">
            <v>118</v>
          </cell>
          <cell r="AB131" t="str">
            <v>Аналіз крові трійка (гемоглобін,ШОЕ, лейкоцити)</v>
          </cell>
          <cell r="AC131" t="str">
            <v>дослідження</v>
          </cell>
          <cell r="AD131">
            <v>58</v>
          </cell>
          <cell r="AE131">
            <v>0</v>
          </cell>
          <cell r="AF131">
            <v>58</v>
          </cell>
        </row>
        <row r="132">
          <cell r="Z132" t="str">
            <v>6.26</v>
          </cell>
          <cell r="AA132">
            <v>119</v>
          </cell>
          <cell r="AB132" t="str">
            <v>Аналіз крові на цукор</v>
          </cell>
          <cell r="AC132" t="str">
            <v>дослідження</v>
          </cell>
          <cell r="AD132">
            <v>47</v>
          </cell>
          <cell r="AE132">
            <v>0</v>
          </cell>
          <cell r="AF132">
            <v>47</v>
          </cell>
        </row>
        <row r="133">
          <cell r="Z133" t="str">
            <v>6.27</v>
          </cell>
          <cell r="AA133">
            <v>120</v>
          </cell>
          <cell r="AB133" t="str">
            <v>Загальний аналіз крові (гемоглобін,еритроцити, ретикулоцити, тромбоцити, ШОЕ, лейкоцити, лейкоцитарна формула)</v>
          </cell>
          <cell r="AC133" t="str">
            <v>дослідження</v>
          </cell>
          <cell r="AD133">
            <v>153</v>
          </cell>
          <cell r="AE133">
            <v>0</v>
          </cell>
          <cell r="AF133">
            <v>153</v>
          </cell>
        </row>
        <row r="134">
          <cell r="Z134" t="str">
            <v>6.28</v>
          </cell>
          <cell r="AA134">
            <v>121</v>
          </cell>
          <cell r="AB134" t="str">
            <v>Забір капілярної крові (з пальця)</v>
          </cell>
          <cell r="AC134" t="str">
            <v>дослідження</v>
          </cell>
          <cell r="AD134">
            <v>26</v>
          </cell>
          <cell r="AE134">
            <v>0</v>
          </cell>
          <cell r="AF134">
            <v>26</v>
          </cell>
        </row>
        <row r="135">
          <cell r="Z135" t="str">
            <v>6.29</v>
          </cell>
          <cell r="AA135">
            <v>122</v>
          </cell>
          <cell r="AB135" t="str">
            <v>Визначення гемоглобіну в капілярній крові</v>
          </cell>
          <cell r="AC135" t="str">
            <v>дослідження</v>
          </cell>
          <cell r="AD135">
            <v>20</v>
          </cell>
          <cell r="AE135">
            <v>0</v>
          </cell>
          <cell r="AF135">
            <v>20</v>
          </cell>
        </row>
        <row r="136">
          <cell r="Z136" t="str">
            <v>6.30</v>
          </cell>
          <cell r="AA136">
            <v>123</v>
          </cell>
          <cell r="AB136" t="str">
            <v>Визначення еритроцитів в капілярній крові</v>
          </cell>
          <cell r="AC136" t="str">
            <v>дослідження</v>
          </cell>
          <cell r="AD136">
            <v>36</v>
          </cell>
          <cell r="AE136">
            <v>0</v>
          </cell>
          <cell r="AF136">
            <v>36</v>
          </cell>
        </row>
        <row r="137">
          <cell r="Z137" t="str">
            <v>6.31</v>
          </cell>
          <cell r="AA137">
            <v>124</v>
          </cell>
          <cell r="AB137" t="str">
            <v>Визначення лейкоцитів в капілярній крові</v>
          </cell>
          <cell r="AC137" t="str">
            <v>дослідження</v>
          </cell>
          <cell r="AD137">
            <v>75</v>
          </cell>
          <cell r="AE137">
            <v>0</v>
          </cell>
          <cell r="AF137">
            <v>75</v>
          </cell>
        </row>
        <row r="138">
          <cell r="Z138" t="str">
            <v>6.32</v>
          </cell>
          <cell r="AA138">
            <v>125</v>
          </cell>
          <cell r="AB138" t="str">
            <v>Визначення тромбоцитів в капілярній крові</v>
          </cell>
          <cell r="AC138" t="str">
            <v>дослідження</v>
          </cell>
          <cell r="AD138">
            <v>73</v>
          </cell>
          <cell r="AE138">
            <v>0</v>
          </cell>
          <cell r="AF138">
            <v>73</v>
          </cell>
        </row>
        <row r="139">
          <cell r="Z139" t="str">
            <v>6.33</v>
          </cell>
          <cell r="AA139">
            <v>126</v>
          </cell>
          <cell r="AB139" t="str">
            <v>Заг. аналіз крові з лейкоцитарною формулою (гемоглобін, лейкоцити, ШОЕ, лейкоцитарна формула без ретикулоцитів)</v>
          </cell>
          <cell r="AC139" t="str">
            <v>дослідження</v>
          </cell>
          <cell r="AD139">
            <v>90</v>
          </cell>
          <cell r="AE139">
            <v>0</v>
          </cell>
          <cell r="AF139">
            <v>90</v>
          </cell>
        </row>
        <row r="140">
          <cell r="Z140" t="str">
            <v>6.34</v>
          </cell>
          <cell r="AA140">
            <v>127</v>
          </cell>
          <cell r="AB140" t="str">
            <v>Підрахунок лейкоцитарної формули</v>
          </cell>
          <cell r="AC140" t="str">
            <v>дослідження</v>
          </cell>
          <cell r="AD140">
            <v>44</v>
          </cell>
          <cell r="AE140">
            <v>0</v>
          </cell>
          <cell r="AF140">
            <v>44</v>
          </cell>
        </row>
        <row r="141">
          <cell r="Z141" t="str">
            <v>6.35</v>
          </cell>
          <cell r="AA141">
            <v>128</v>
          </cell>
          <cell r="AB141" t="str">
            <v>Швидкість осідання еритроцитів (ШОЕ)</v>
          </cell>
          <cell r="AC141" t="str">
            <v>дослідження</v>
          </cell>
          <cell r="AD141">
            <v>15</v>
          </cell>
          <cell r="AE141">
            <v>0</v>
          </cell>
          <cell r="AF141">
            <v>15</v>
          </cell>
        </row>
        <row r="142">
          <cell r="Z142" t="str">
            <v>6.36</v>
          </cell>
          <cell r="AA142">
            <v>129</v>
          </cell>
          <cell r="AB142" t="str">
            <v>Час згортання крові</v>
          </cell>
          <cell r="AC142" t="str">
            <v>дослідження</v>
          </cell>
          <cell r="AD142">
            <v>34</v>
          </cell>
          <cell r="AE142">
            <v>0</v>
          </cell>
          <cell r="AF142">
            <v>34</v>
          </cell>
        </row>
        <row r="143">
          <cell r="Z143" t="str">
            <v>6.37</v>
          </cell>
          <cell r="AA143">
            <v>130</v>
          </cell>
          <cell r="AB143" t="str">
            <v>Підрахунок ретикулоцитів</v>
          </cell>
          <cell r="AC143" t="str">
            <v>дослідження</v>
          </cell>
          <cell r="AD143">
            <v>59</v>
          </cell>
          <cell r="AE143">
            <v>0</v>
          </cell>
          <cell r="AF143">
            <v>59</v>
          </cell>
        </row>
        <row r="144">
          <cell r="Z144" t="str">
            <v>6.38</v>
          </cell>
          <cell r="AA144">
            <v>131</v>
          </cell>
          <cell r="AB144" t="str">
            <v>Тільця Гейнця-Єрлика</v>
          </cell>
          <cell r="AC144" t="str">
            <v>дослідження</v>
          </cell>
          <cell r="AD144">
            <v>59</v>
          </cell>
          <cell r="AE144">
            <v>0</v>
          </cell>
          <cell r="AF144">
            <v>59</v>
          </cell>
        </row>
        <row r="145">
          <cell r="Z145" t="str">
            <v>6.39</v>
          </cell>
          <cell r="AA145">
            <v>132</v>
          </cell>
          <cell r="AB145" t="str">
            <v>Малярійний плазмодій</v>
          </cell>
          <cell r="AC145" t="str">
            <v>дослідження</v>
          </cell>
          <cell r="AD145">
            <v>101</v>
          </cell>
          <cell r="AE145">
            <v>0</v>
          </cell>
          <cell r="AF145">
            <v>101</v>
          </cell>
        </row>
        <row r="146">
          <cell r="Z146" t="str">
            <v>6.40</v>
          </cell>
          <cell r="AA146">
            <v>133</v>
          </cell>
          <cell r="AB146" t="str">
            <v>Загальний аналіз сечі (вміст білка,глюкози,жовчних пігментів, кетонових тіл; концентрація лейкоцитів, еритроцитів, циліндрів)</v>
          </cell>
          <cell r="AC146" t="str">
            <v>дослідження</v>
          </cell>
          <cell r="AD146">
            <v>40</v>
          </cell>
          <cell r="AE146">
            <v>0</v>
          </cell>
          <cell r="AF146">
            <v>40</v>
          </cell>
        </row>
        <row r="147">
          <cell r="Z147" t="str">
            <v>6.41</v>
          </cell>
          <cell r="AA147">
            <v>134</v>
          </cell>
          <cell r="AB147" t="str">
            <v>Аналіз сечі по-Нечипоренко</v>
          </cell>
          <cell r="AC147" t="str">
            <v>дослідження</v>
          </cell>
          <cell r="AD147">
            <v>82</v>
          </cell>
          <cell r="AE147">
            <v>0</v>
          </cell>
          <cell r="AF147">
            <v>82</v>
          </cell>
        </row>
        <row r="148">
          <cell r="Z148" t="str">
            <v>6.42</v>
          </cell>
          <cell r="AA148">
            <v>135</v>
          </cell>
          <cell r="AB148" t="str">
            <v>Аналіз сечі L-амілаза</v>
          </cell>
          <cell r="AC148" t="str">
            <v>дослідження</v>
          </cell>
          <cell r="AD148">
            <v>66</v>
          </cell>
          <cell r="AE148">
            <v>0</v>
          </cell>
          <cell r="AF148">
            <v>66</v>
          </cell>
        </row>
        <row r="149">
          <cell r="Z149" t="str">
            <v>6.43</v>
          </cell>
          <cell r="AA149">
            <v>136</v>
          </cell>
          <cell r="AB149" t="str">
            <v>Аналіз сечі на цукор</v>
          </cell>
          <cell r="AC149" t="str">
            <v>дослідження</v>
          </cell>
          <cell r="AD149">
            <v>27</v>
          </cell>
          <cell r="AE149">
            <v>0</v>
          </cell>
          <cell r="AF149">
            <v>27</v>
          </cell>
        </row>
        <row r="150">
          <cell r="Z150" t="str">
            <v>6.44</v>
          </cell>
          <cell r="AA150">
            <v>137</v>
          </cell>
          <cell r="AB150" t="str">
            <v>Загальний аналіз мокротиння</v>
          </cell>
          <cell r="AC150" t="str">
            <v>дослідження</v>
          </cell>
          <cell r="AD150">
            <v>63</v>
          </cell>
          <cell r="AE150">
            <v>0</v>
          </cell>
          <cell r="AF150">
            <v>63</v>
          </cell>
        </row>
        <row r="151">
          <cell r="Z151" t="str">
            <v>6.45</v>
          </cell>
          <cell r="AA151">
            <v>138</v>
          </cell>
          <cell r="AB151" t="str">
            <v>Мазок на цитологію</v>
          </cell>
          <cell r="AC151" t="str">
            <v>дослідження</v>
          </cell>
          <cell r="AD151">
            <v>75</v>
          </cell>
          <cell r="AE151">
            <v>0</v>
          </cell>
          <cell r="AF151">
            <v>75</v>
          </cell>
        </row>
        <row r="152">
          <cell r="Z152" t="str">
            <v>6.46</v>
          </cell>
          <cell r="AA152">
            <v>139</v>
          </cell>
          <cell r="AB152" t="str">
            <v>Мазок на гонококи, флора</v>
          </cell>
          <cell r="AC152" t="str">
            <v>дослідження</v>
          </cell>
          <cell r="AD152">
            <v>69</v>
          </cell>
          <cell r="AE152">
            <v>0</v>
          </cell>
          <cell r="AF152">
            <v>69</v>
          </cell>
        </row>
        <row r="153">
          <cell r="Z153" t="str">
            <v>6.47</v>
          </cell>
          <cell r="AA153">
            <v>140</v>
          </cell>
          <cell r="AB153" t="str">
            <v>Загальний аналіз калу на гельмінти</v>
          </cell>
          <cell r="AC153" t="str">
            <v>дослідження</v>
          </cell>
          <cell r="AD153">
            <v>90</v>
          </cell>
          <cell r="AE153">
            <v>0</v>
          </cell>
          <cell r="AF153">
            <v>90</v>
          </cell>
        </row>
        <row r="154">
          <cell r="Z154" t="str">
            <v>6.48</v>
          </cell>
          <cell r="AA154">
            <v>141</v>
          </cell>
          <cell r="AB154" t="str">
            <v>Вимірювання окружності талії</v>
          </cell>
          <cell r="AC154" t="str">
            <v>дослідження</v>
          </cell>
          <cell r="AD154">
            <v>10</v>
          </cell>
          <cell r="AE154">
            <v>0</v>
          </cell>
          <cell r="AF154">
            <v>10</v>
          </cell>
        </row>
        <row r="155">
          <cell r="Z155" t="str">
            <v>6.49</v>
          </cell>
          <cell r="AA155">
            <v>142</v>
          </cell>
          <cell r="AB155" t="str">
            <v>Індекс маси тіла (ІМТ)</v>
          </cell>
          <cell r="AC155" t="str">
            <v>дослідження</v>
          </cell>
          <cell r="AD155">
            <v>10</v>
          </cell>
          <cell r="AE155">
            <v>0</v>
          </cell>
          <cell r="AF155">
            <v>10</v>
          </cell>
        </row>
        <row r="156">
          <cell r="Z156" t="str">
            <v>6.50</v>
          </cell>
          <cell r="AA156">
            <v>143</v>
          </cell>
          <cell r="AB156" t="str">
            <v>Дисбактеріоз (без антибіотикограми)</v>
          </cell>
          <cell r="AC156" t="str">
            <v>дослідження</v>
          </cell>
          <cell r="AD156">
            <v>790</v>
          </cell>
          <cell r="AE156">
            <v>0</v>
          </cell>
          <cell r="AF156">
            <v>790</v>
          </cell>
        </row>
        <row r="157">
          <cell r="Z157" t="str">
            <v>6.51</v>
          </cell>
          <cell r="AA157">
            <v>144</v>
          </cell>
          <cell r="AB157" t="str">
            <v>Бакпосів зіва та носа на мікрофлору (без антибіотикограми)</v>
          </cell>
          <cell r="AC157" t="str">
            <v>дослідження</v>
          </cell>
          <cell r="AD157">
            <v>591</v>
          </cell>
          <cell r="AE157">
            <v>0</v>
          </cell>
          <cell r="AF157">
            <v>591</v>
          </cell>
        </row>
        <row r="158">
          <cell r="Z158" t="str">
            <v>6.52</v>
          </cell>
          <cell r="AA158">
            <v>145</v>
          </cell>
          <cell r="AB158" t="str">
            <v>На кишкову групу (негативний результат) (без антибіотикограми)</v>
          </cell>
          <cell r="AC158" t="str">
            <v>дослідження</v>
          </cell>
          <cell r="AD158">
            <v>231</v>
          </cell>
          <cell r="AE158">
            <v>0</v>
          </cell>
          <cell r="AF158">
            <v>231</v>
          </cell>
        </row>
        <row r="159">
          <cell r="Z159" t="str">
            <v>6.53</v>
          </cell>
          <cell r="AA159">
            <v>146</v>
          </cell>
          <cell r="AB159" t="str">
            <v>На кишкову групу (позитивний результат)(без антибіотикограми)</v>
          </cell>
          <cell r="AC159" t="str">
            <v>дослідження</v>
          </cell>
          <cell r="AD159">
            <v>637</v>
          </cell>
          <cell r="AE159">
            <v>0</v>
          </cell>
          <cell r="AF159">
            <v>637</v>
          </cell>
        </row>
        <row r="160">
          <cell r="Z160" t="str">
            <v>6.54</v>
          </cell>
          <cell r="AA160">
            <v>147</v>
          </cell>
          <cell r="AB160" t="str">
            <v>Бактеріологічне дослідження крові (негативний результат)</v>
          </cell>
          <cell r="AC160" t="str">
            <v>дослідження</v>
          </cell>
          <cell r="AD160">
            <v>278</v>
          </cell>
          <cell r="AE160">
            <v>0</v>
          </cell>
          <cell r="AF160">
            <v>278</v>
          </cell>
        </row>
        <row r="161">
          <cell r="Z161" t="str">
            <v>6.55</v>
          </cell>
          <cell r="AA161">
            <v>148</v>
          </cell>
          <cell r="AB161" t="str">
            <v>Бактеріологічне дослідження крові (позитивний результат)</v>
          </cell>
          <cell r="AC161" t="str">
            <v>дослідження</v>
          </cell>
          <cell r="AD161">
            <v>390</v>
          </cell>
          <cell r="AE161">
            <v>0</v>
          </cell>
          <cell r="AF161">
            <v>390</v>
          </cell>
        </row>
        <row r="162">
          <cell r="Z162" t="str">
            <v>6.56</v>
          </cell>
          <cell r="AA162">
            <v>149</v>
          </cell>
          <cell r="AB162" t="str">
            <v>Антибіотикограмма</v>
          </cell>
          <cell r="AC162" t="str">
            <v>дослідження</v>
          </cell>
          <cell r="AD162">
            <v>115</v>
          </cell>
          <cell r="AE162">
            <v>0</v>
          </cell>
          <cell r="AF162">
            <v>115</v>
          </cell>
        </row>
        <row r="163">
          <cell r="Z163" t="str">
            <v>6.57</v>
          </cell>
          <cell r="AA163">
            <v>150</v>
          </cell>
          <cell r="AB163" t="str">
            <v>Бактеріологічне дослідження вух, уретри, піхви (без антибіотикограми)</v>
          </cell>
          <cell r="AC163" t="str">
            <v>дослідження</v>
          </cell>
          <cell r="AD163">
            <v>493</v>
          </cell>
          <cell r="AE163">
            <v>0</v>
          </cell>
          <cell r="AF163">
            <v>493</v>
          </cell>
        </row>
        <row r="164">
          <cell r="Z164" t="str">
            <v>6.58</v>
          </cell>
          <cell r="AA164">
            <v>151</v>
          </cell>
          <cell r="AB164" t="str">
            <v>Бактеріологічне дослідження мокроти (без антибіотикограми)</v>
          </cell>
          <cell r="AC164" t="str">
            <v>дослідження</v>
          </cell>
          <cell r="AD164">
            <v>453</v>
          </cell>
          <cell r="AE164">
            <v>0</v>
          </cell>
          <cell r="AF164">
            <v>453</v>
          </cell>
        </row>
        <row r="165">
          <cell r="Z165" t="str">
            <v>6.59</v>
          </cell>
          <cell r="AA165">
            <v>152</v>
          </cell>
          <cell r="AB165" t="str">
            <v>Бактеріологічне дослідження сечі (без антибіотикограми)</v>
          </cell>
          <cell r="AC165" t="str">
            <v>дослідження</v>
          </cell>
          <cell r="AD165">
            <v>351</v>
          </cell>
          <cell r="AE165">
            <v>0</v>
          </cell>
          <cell r="AF165">
            <v>351</v>
          </cell>
        </row>
        <row r="166">
          <cell r="Z166" t="str">
            <v>6.60</v>
          </cell>
          <cell r="AA166">
            <v>153</v>
          </cell>
          <cell r="AB166" t="str">
            <v>Бактеріологічне дослідження з рани (без антибіотикограми)</v>
          </cell>
          <cell r="AC166" t="str">
            <v>дослідження</v>
          </cell>
          <cell r="AD166">
            <v>500</v>
          </cell>
          <cell r="AE166">
            <v>0</v>
          </cell>
          <cell r="AF166">
            <v>500</v>
          </cell>
        </row>
        <row r="167">
          <cell r="Z167" t="str">
            <v>6.61</v>
          </cell>
          <cell r="AA167">
            <v>154</v>
          </cell>
          <cell r="AB167" t="str">
            <v>Стафілокок (негативний результат) (без антибіотикограми)</v>
          </cell>
          <cell r="AC167" t="str">
            <v>дослідження</v>
          </cell>
          <cell r="AD167">
            <v>217</v>
          </cell>
          <cell r="AE167">
            <v>0</v>
          </cell>
          <cell r="AF167">
            <v>217</v>
          </cell>
        </row>
        <row r="168">
          <cell r="Z168" t="str">
            <v>6.62</v>
          </cell>
          <cell r="AA168">
            <v>155</v>
          </cell>
          <cell r="AB168" t="str">
            <v>Бактеріологічне дослідження із кон'юктиви очей (без антибіотикограми)</v>
          </cell>
          <cell r="AC168" t="str">
            <v>дослідження</v>
          </cell>
          <cell r="AD168">
            <v>315</v>
          </cell>
          <cell r="AE168">
            <v>0</v>
          </cell>
          <cell r="AF168">
            <v>315</v>
          </cell>
        </row>
        <row r="169">
          <cell r="Z169" t="str">
            <v>6.63</v>
          </cell>
          <cell r="AA169">
            <v>234</v>
          </cell>
          <cell r="AB169" t="str">
            <v>Експрес-тест на ВІЛ/СНІД</v>
          </cell>
          <cell r="AC169" t="str">
            <v>дослідження</v>
          </cell>
          <cell r="AD169">
            <v>210</v>
          </cell>
          <cell r="AE169">
            <v>0</v>
          </cell>
          <cell r="AF169">
            <v>210</v>
          </cell>
        </row>
        <row r="170">
          <cell r="Z170" t="str">
            <v>6.64</v>
          </cell>
          <cell r="AA170">
            <v>235</v>
          </cell>
          <cell r="AB170" t="str">
            <v>Експрес-тест на гепатит В</v>
          </cell>
          <cell r="AC170" t="str">
            <v>дослідження</v>
          </cell>
          <cell r="AD170">
            <v>149</v>
          </cell>
          <cell r="AE170">
            <v>0</v>
          </cell>
          <cell r="AF170">
            <v>149</v>
          </cell>
        </row>
        <row r="171">
          <cell r="Z171" t="str">
            <v>6.65</v>
          </cell>
          <cell r="AA171">
            <v>236</v>
          </cell>
          <cell r="AB171" t="str">
            <v>Експрес-тест на гепатит С</v>
          </cell>
          <cell r="AC171" t="str">
            <v>дослідження</v>
          </cell>
          <cell r="AD171">
            <v>155</v>
          </cell>
          <cell r="AE171">
            <v>0</v>
          </cell>
          <cell r="AF171">
            <v>155</v>
          </cell>
        </row>
        <row r="172">
          <cell r="Z172" t="str">
            <v>6.66</v>
          </cell>
          <cell r="AA172">
            <v>237</v>
          </cell>
          <cell r="AB172" t="str">
            <v>Загальний аналіз крові на гематологічному аналізаторі (лейкоцити, лейкоцитарна формула, еритроцити, гематокрит, гемоглобін, тромбоцити)</v>
          </cell>
          <cell r="AC172" t="str">
            <v>дослідження</v>
          </cell>
          <cell r="AD172">
            <v>194</v>
          </cell>
          <cell r="AE172">
            <v>0</v>
          </cell>
          <cell r="AF172">
            <v>194</v>
          </cell>
        </row>
        <row r="173">
          <cell r="Z173" t="str">
            <v>6.67</v>
          </cell>
          <cell r="AA173">
            <v>238</v>
          </cell>
          <cell r="AB173" t="str">
            <v>Загальний аналіз крові на гематологічному аналізаторі (лейкоцити, лейкоцитарна формула, еритроцити, гематокрит, гемоглобін, тромбоцити) з ручним підрахунком лейкоцитарної формули</v>
          </cell>
          <cell r="AC173" t="str">
            <v>дослідження</v>
          </cell>
          <cell r="AD173">
            <v>194</v>
          </cell>
          <cell r="AE173">
            <v>0</v>
          </cell>
          <cell r="AF173">
            <v>194</v>
          </cell>
        </row>
        <row r="174">
          <cell r="Z174" t="str">
            <v>6.68</v>
          </cell>
          <cell r="AA174">
            <v>239</v>
          </cell>
          <cell r="AB174" t="str">
            <v>Аналіз сечі на ацетон</v>
          </cell>
          <cell r="AC174" t="str">
            <v>дослідження</v>
          </cell>
          <cell r="AD174">
            <v>42</v>
          </cell>
          <cell r="AE174">
            <v>0</v>
          </cell>
          <cell r="AF174">
            <v>42</v>
          </cell>
        </row>
        <row r="175">
          <cell r="Z175" t="str">
            <v>6.69</v>
          </cell>
          <cell r="AA175">
            <v>240</v>
          </cell>
          <cell r="AB175" t="str">
            <v>Біохімічний аналіз крові (сечовина, креатинін, с-реактивний білок, загальний білок, холестерин, білірубін загальний, білірубін прямий, АЛТ, АСТ, ГГТ)</v>
          </cell>
          <cell r="AC175" t="str">
            <v>дослідження</v>
          </cell>
          <cell r="AD175">
            <v>648</v>
          </cell>
          <cell r="AE175">
            <v>0</v>
          </cell>
          <cell r="AF175">
            <v>648</v>
          </cell>
        </row>
        <row r="176">
          <cell r="Z176" t="str">
            <v>6.70</v>
          </cell>
          <cell r="AA176">
            <v>241</v>
          </cell>
          <cell r="AB176" t="str">
            <v>Ниркові проби (сечовина, креатинін)</v>
          </cell>
          <cell r="AC176" t="str">
            <v>дослідження</v>
          </cell>
          <cell r="AD176">
            <v>212</v>
          </cell>
          <cell r="AE176">
            <v>0</v>
          </cell>
          <cell r="AF176">
            <v>212</v>
          </cell>
        </row>
        <row r="177">
          <cell r="Z177" t="str">
            <v>6.71</v>
          </cell>
          <cell r="AA177">
            <v>242</v>
          </cell>
          <cell r="AB177" t="str">
            <v>Печінкові проби (білірубін загальний, білірубін прямий, АЛТ, АСТ, ГГТ, лужна фосфатаза)</v>
          </cell>
          <cell r="AC177" t="str">
            <v>дослідження</v>
          </cell>
          <cell r="AD177">
            <v>593</v>
          </cell>
          <cell r="AE177">
            <v>0</v>
          </cell>
          <cell r="AF177">
            <v>593</v>
          </cell>
        </row>
        <row r="178">
          <cell r="Z178" t="str">
            <v>6.72</v>
          </cell>
          <cell r="AA178">
            <v>243</v>
          </cell>
          <cell r="AB178" t="str">
            <v>Ревматоїдний фактор</v>
          </cell>
          <cell r="AC178" t="str">
            <v>дослідження</v>
          </cell>
          <cell r="AD178">
            <v>176</v>
          </cell>
          <cell r="AE178">
            <v>0</v>
          </cell>
          <cell r="AF178">
            <v>176</v>
          </cell>
        </row>
        <row r="179">
          <cell r="Z179" t="str">
            <v>6.73</v>
          </cell>
          <cell r="AA179">
            <v>244</v>
          </cell>
          <cell r="AB179" t="str">
            <v>Ревмопроби (с-реактивний білок, ревматоїдний фактор, загальний білок)</v>
          </cell>
          <cell r="AC179" t="str">
            <v>дослідження</v>
          </cell>
          <cell r="AD179">
            <v>219</v>
          </cell>
          <cell r="AE179">
            <v>0</v>
          </cell>
          <cell r="AF179">
            <v>219</v>
          </cell>
        </row>
        <row r="180">
          <cell r="Z180" t="str">
            <v>6.74</v>
          </cell>
          <cell r="AA180">
            <v>245</v>
          </cell>
          <cell r="AB180" t="str">
            <v>Коагулограма (АЧТЧ, ПО, ПЧ, МНО, по-Квіку)</v>
          </cell>
          <cell r="AC180" t="str">
            <v>дослідження</v>
          </cell>
          <cell r="AD180">
            <v>319</v>
          </cell>
          <cell r="AE180">
            <v>0</v>
          </cell>
          <cell r="AF180">
            <v>319</v>
          </cell>
        </row>
        <row r="181">
          <cell r="Z181" t="str">
            <v>6.75</v>
          </cell>
          <cell r="AA181">
            <v>246</v>
          </cell>
          <cell r="AB181" t="str">
            <v>Ліпідограма (холестерин ліпопротеїну високої густини прямий, тригліцериди, ліпопротеїд низької щільності, ліпопротеїди дуже низької щільності, холестерин, індекс атерогенності)</v>
          </cell>
          <cell r="AC181" t="str">
            <v>дослідження</v>
          </cell>
          <cell r="AD181">
            <v>293</v>
          </cell>
          <cell r="AE181">
            <v>0</v>
          </cell>
          <cell r="AF181">
            <v>293</v>
          </cell>
        </row>
        <row r="182">
          <cell r="Z182" t="str">
            <v>6.76</v>
          </cell>
          <cell r="AA182">
            <v>340</v>
          </cell>
          <cell r="AB182" t="str">
            <v>Сечова кислота</v>
          </cell>
          <cell r="AC182" t="str">
            <v>дослідження</v>
          </cell>
          <cell r="AD182">
            <v>193</v>
          </cell>
          <cell r="AE182">
            <v>0</v>
          </cell>
          <cell r="AF182">
            <v>193</v>
          </cell>
        </row>
        <row r="183">
          <cell r="Z183" t="str">
            <v>6.77</v>
          </cell>
          <cell r="AA183">
            <v>341</v>
          </cell>
          <cell r="AB183" t="str">
            <v>Глікований гемоглобін</v>
          </cell>
          <cell r="AC183" t="str">
            <v>дослідження</v>
          </cell>
          <cell r="AD183">
            <v>400</v>
          </cell>
          <cell r="AE183">
            <v>0</v>
          </cell>
          <cell r="AF183">
            <v>400</v>
          </cell>
        </row>
        <row r="184">
          <cell r="Z184" t="str">
            <v>6.78</v>
          </cell>
          <cell r="AA184">
            <v>434</v>
          </cell>
          <cell r="AB184" t="str">
            <v>Глікований гемоглобін (із забором крові)</v>
          </cell>
          <cell r="AC184" t="str">
            <v>дослідження</v>
          </cell>
          <cell r="AD184">
            <v>237</v>
          </cell>
          <cell r="AE184">
            <v>0</v>
          </cell>
          <cell r="AF184">
            <v>237</v>
          </cell>
        </row>
        <row r="185">
          <cell r="Z185" t="str">
            <v>6.79</v>
          </cell>
          <cell r="AA185">
            <v>454</v>
          </cell>
          <cell r="AB185" t="str">
            <v>Експрес-тест на гепатит А</v>
          </cell>
          <cell r="AC185" t="str">
            <v>дослідження</v>
          </cell>
          <cell r="AD185">
            <v>202</v>
          </cell>
          <cell r="AE185">
            <v>0</v>
          </cell>
          <cell r="AF185">
            <v>202</v>
          </cell>
        </row>
        <row r="186">
          <cell r="Z186" t="str">
            <v>7</v>
          </cell>
          <cell r="AA186" t="str">
            <v/>
          </cell>
          <cell r="AB186" t="str">
            <v>Функціональна діагностика</v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</row>
        <row r="187">
          <cell r="Z187" t="str">
            <v>7.1</v>
          </cell>
          <cell r="AA187">
            <v>156</v>
          </cell>
          <cell r="AB187" t="str">
            <v>Вимірювання ваги</v>
          </cell>
          <cell r="AC187" t="str">
            <v>дослідження</v>
          </cell>
          <cell r="AD187">
            <v>10</v>
          </cell>
          <cell r="AE187">
            <v>0</v>
          </cell>
          <cell r="AF187">
            <v>10</v>
          </cell>
        </row>
        <row r="188">
          <cell r="Z188" t="str">
            <v>7.2</v>
          </cell>
          <cell r="AA188">
            <v>157</v>
          </cell>
          <cell r="AB188" t="str">
            <v>Вимірювання зросту</v>
          </cell>
          <cell r="AC188" t="str">
            <v>дослідження</v>
          </cell>
          <cell r="AD188">
            <v>10</v>
          </cell>
          <cell r="AE188">
            <v>0</v>
          </cell>
          <cell r="AF188">
            <v>10</v>
          </cell>
        </row>
        <row r="189">
          <cell r="Z189" t="str">
            <v>7.3</v>
          </cell>
          <cell r="AA189">
            <v>158</v>
          </cell>
          <cell r="AB189" t="str">
            <v>Артеріальний тиск</v>
          </cell>
          <cell r="AC189" t="str">
            <v>дослідження</v>
          </cell>
          <cell r="AD189">
            <v>17</v>
          </cell>
          <cell r="AE189">
            <v>0</v>
          </cell>
          <cell r="AF189">
            <v>17</v>
          </cell>
        </row>
        <row r="190">
          <cell r="Z190" t="str">
            <v>7.4</v>
          </cell>
          <cell r="AA190">
            <v>159</v>
          </cell>
          <cell r="AB190" t="str">
            <v>ЕКГ</v>
          </cell>
          <cell r="AC190" t="str">
            <v>дослідження</v>
          </cell>
          <cell r="AD190">
            <v>108</v>
          </cell>
          <cell r="AE190">
            <v>0</v>
          </cell>
          <cell r="AF190">
            <v>108</v>
          </cell>
        </row>
        <row r="191">
          <cell r="Z191" t="str">
            <v>7.5</v>
          </cell>
          <cell r="AA191">
            <v>160</v>
          </cell>
          <cell r="AB191" t="str">
            <v>ЕКГ Холтер</v>
          </cell>
          <cell r="AC191" t="str">
            <v>дослідження</v>
          </cell>
          <cell r="AD191">
            <v>1066</v>
          </cell>
          <cell r="AE191">
            <v>0</v>
          </cell>
          <cell r="AF191">
            <v>1066</v>
          </cell>
        </row>
        <row r="192">
          <cell r="Z192" t="str">
            <v>7.6</v>
          </cell>
          <cell r="AA192">
            <v>161</v>
          </cell>
          <cell r="AB192" t="str">
            <v>ФЗД</v>
          </cell>
          <cell r="AC192" t="str">
            <v>дослідження</v>
          </cell>
          <cell r="AD192">
            <v>243</v>
          </cell>
          <cell r="AE192">
            <v>0</v>
          </cell>
          <cell r="AF192">
            <v>243</v>
          </cell>
        </row>
        <row r="193">
          <cell r="Z193" t="str">
            <v>7.7</v>
          </cell>
          <cell r="AA193">
            <v>162</v>
          </cell>
          <cell r="AB193" t="str">
            <v>Спірометрія</v>
          </cell>
          <cell r="AC193" t="str">
            <v>дослідження</v>
          </cell>
          <cell r="AD193">
            <v>97</v>
          </cell>
          <cell r="AE193">
            <v>0</v>
          </cell>
          <cell r="AF193">
            <v>97</v>
          </cell>
        </row>
        <row r="194">
          <cell r="Z194" t="str">
            <v>7.8</v>
          </cell>
          <cell r="AA194">
            <v>164</v>
          </cell>
          <cell r="AB194" t="str">
            <v>Ехокардіографія</v>
          </cell>
          <cell r="AC194" t="str">
            <v>дослідження</v>
          </cell>
          <cell r="AD194">
            <v>518</v>
          </cell>
          <cell r="AE194">
            <v>0</v>
          </cell>
          <cell r="AF194">
            <v>518</v>
          </cell>
        </row>
        <row r="195">
          <cell r="Z195" t="str">
            <v>7.9</v>
          </cell>
          <cell r="AA195">
            <v>165</v>
          </cell>
          <cell r="AB195" t="str">
            <v>ЕФГДС діагностична</v>
          </cell>
          <cell r="AC195" t="str">
            <v>дослідження</v>
          </cell>
          <cell r="AD195">
            <v>757</v>
          </cell>
          <cell r="AE195">
            <v>0</v>
          </cell>
          <cell r="AF195">
            <v>757</v>
          </cell>
        </row>
        <row r="196">
          <cell r="Z196" t="str">
            <v>7.10</v>
          </cell>
          <cell r="AA196">
            <v>166</v>
          </cell>
          <cell r="AB196" t="str">
            <v>Тонометрія</v>
          </cell>
          <cell r="AC196" t="str">
            <v>дослідження</v>
          </cell>
          <cell r="AD196">
            <v>89</v>
          </cell>
          <cell r="AE196">
            <v>0</v>
          </cell>
          <cell r="AF196">
            <v>89</v>
          </cell>
        </row>
        <row r="197">
          <cell r="Z197" t="str">
            <v>7.11</v>
          </cell>
          <cell r="AA197">
            <v>167</v>
          </cell>
          <cell r="AB197" t="str">
            <v>Цистоскопія</v>
          </cell>
          <cell r="AC197" t="str">
            <v>дослідження</v>
          </cell>
          <cell r="AD197">
            <v>374</v>
          </cell>
          <cell r="AE197">
            <v>0</v>
          </cell>
          <cell r="AF197">
            <v>374</v>
          </cell>
        </row>
        <row r="198">
          <cell r="Z198" t="str">
            <v>8</v>
          </cell>
          <cell r="AA198" t="str">
            <v/>
          </cell>
          <cell r="AB198" t="str">
            <v>Обстеження для профмедлглядів</v>
          </cell>
          <cell r="AC198" t="str">
            <v/>
          </cell>
          <cell r="AD198" t="str">
            <v/>
          </cell>
          <cell r="AE198" t="str">
            <v/>
          </cell>
          <cell r="AF198" t="str">
            <v/>
          </cell>
        </row>
        <row r="199">
          <cell r="Z199" t="str">
            <v>8.1</v>
          </cell>
          <cell r="AA199">
            <v>168</v>
          </cell>
          <cell r="AB199" t="str">
            <v>Тест проби на наркотичні речовини (ІХА-5) (сеча)</v>
          </cell>
          <cell r="AC199" t="str">
            <v>дослідження</v>
          </cell>
          <cell r="AD199">
            <v>195</v>
          </cell>
          <cell r="AE199">
            <v>0</v>
          </cell>
          <cell r="AF199">
            <v>195</v>
          </cell>
        </row>
        <row r="200">
          <cell r="Z200" t="str">
            <v>8.2</v>
          </cell>
          <cell r="AA200">
            <v>169</v>
          </cell>
          <cell r="AB200" t="str">
            <v>Тест проби на наркотичні речовини (Sniper-10) (сеча)</v>
          </cell>
          <cell r="AC200" t="str">
            <v>дослідження</v>
          </cell>
          <cell r="AD200">
            <v>251</v>
          </cell>
          <cell r="AE200">
            <v>0</v>
          </cell>
          <cell r="AF200">
            <v>251</v>
          </cell>
        </row>
        <row r="201">
          <cell r="Z201" t="str">
            <v>8.3</v>
          </cell>
          <cell r="AA201">
            <v>170</v>
          </cell>
          <cell r="AB201" t="str">
            <v>Алконт</v>
          </cell>
          <cell r="AC201" t="str">
            <v>дослідження</v>
          </cell>
          <cell r="AD201">
            <v>266</v>
          </cell>
          <cell r="AE201">
            <v>0</v>
          </cell>
          <cell r="AF201">
            <v>266</v>
          </cell>
        </row>
        <row r="202">
          <cell r="Z202" t="str">
            <v>8.4</v>
          </cell>
          <cell r="AA202">
            <v>171</v>
          </cell>
          <cell r="AB202" t="str">
            <v>Забір крові на алкоголь</v>
          </cell>
          <cell r="AC202" t="str">
            <v>дослідження</v>
          </cell>
          <cell r="AD202">
            <v>74</v>
          </cell>
          <cell r="AE202">
            <v>0</v>
          </cell>
          <cell r="AF202">
            <v>74</v>
          </cell>
        </row>
        <row r="203">
          <cell r="Z203" t="str">
            <v>8.5</v>
          </cell>
          <cell r="AA203">
            <v>172</v>
          </cell>
          <cell r="AB203" t="str">
            <v>Вакуум-аспірація</v>
          </cell>
          <cell r="AC203" t="str">
            <v>процедура</v>
          </cell>
          <cell r="AD203">
            <v>1586</v>
          </cell>
          <cell r="AE203">
            <v>0</v>
          </cell>
          <cell r="AF203">
            <v>1586</v>
          </cell>
        </row>
        <row r="204">
          <cell r="Z204" t="str">
            <v>8.6</v>
          </cell>
          <cell r="AA204">
            <v>173</v>
          </cell>
          <cell r="AB204" t="str">
            <v>Медичний аборт</v>
          </cell>
          <cell r="AC204" t="str">
            <v>процедура</v>
          </cell>
          <cell r="AD204">
            <v>2414</v>
          </cell>
          <cell r="AE204">
            <v>0</v>
          </cell>
          <cell r="AF204">
            <v>2414</v>
          </cell>
        </row>
        <row r="205">
          <cell r="Z205" t="str">
            <v>8.7</v>
          </cell>
          <cell r="AA205">
            <v>174</v>
          </cell>
          <cell r="AB205" t="str">
            <v>Вестибулярний апарат</v>
          </cell>
          <cell r="AC205" t="str">
            <v>дослідження</v>
          </cell>
          <cell r="AD205">
            <v>26</v>
          </cell>
          <cell r="AE205">
            <v>0</v>
          </cell>
          <cell r="AF205">
            <v>26</v>
          </cell>
        </row>
        <row r="206">
          <cell r="Z206" t="str">
            <v>8.8</v>
          </cell>
          <cell r="AA206">
            <v>175</v>
          </cell>
          <cell r="AB206" t="str">
            <v>Гострота зору</v>
          </cell>
          <cell r="AC206" t="str">
            <v>дослідження</v>
          </cell>
          <cell r="AD206">
            <v>10</v>
          </cell>
          <cell r="AE206">
            <v>0</v>
          </cell>
          <cell r="AF206">
            <v>10</v>
          </cell>
        </row>
        <row r="207">
          <cell r="Z207" t="str">
            <v>8.9</v>
          </cell>
          <cell r="AA207">
            <v>176</v>
          </cell>
          <cell r="AB207" t="str">
            <v>Поля зору</v>
          </cell>
          <cell r="AC207" t="str">
            <v>дослідження</v>
          </cell>
          <cell r="AD207">
            <v>17</v>
          </cell>
          <cell r="AE207">
            <v>0</v>
          </cell>
          <cell r="AF207">
            <v>17</v>
          </cell>
        </row>
        <row r="208">
          <cell r="Z208" t="str">
            <v>8.10</v>
          </cell>
          <cell r="AA208">
            <v>177</v>
          </cell>
          <cell r="AB208" t="str">
            <v>Дінамометрія</v>
          </cell>
          <cell r="AC208" t="str">
            <v>дослідження</v>
          </cell>
          <cell r="AD208">
            <v>7</v>
          </cell>
          <cell r="AE208">
            <v>0</v>
          </cell>
          <cell r="AF208">
            <v>7</v>
          </cell>
        </row>
        <row r="209">
          <cell r="Z209" t="str">
            <v>8.11</v>
          </cell>
          <cell r="AA209">
            <v>178</v>
          </cell>
          <cell r="AB209" t="str">
            <v>Вібраційна чутливість</v>
          </cell>
          <cell r="AC209" t="str">
            <v>дослідження</v>
          </cell>
          <cell r="AD209">
            <v>26</v>
          </cell>
          <cell r="AE209">
            <v>0</v>
          </cell>
          <cell r="AF209">
            <v>26</v>
          </cell>
        </row>
        <row r="210">
          <cell r="Z210" t="str">
            <v>8.12</v>
          </cell>
          <cell r="AA210">
            <v>179</v>
          </cell>
          <cell r="AB210" t="str">
            <v>Дослідження очного дна</v>
          </cell>
          <cell r="AC210" t="str">
            <v>дослідження</v>
          </cell>
          <cell r="AD210">
            <v>17</v>
          </cell>
          <cell r="AE210">
            <v>0</v>
          </cell>
          <cell r="AF210">
            <v>17</v>
          </cell>
        </row>
        <row r="211">
          <cell r="Z211" t="str">
            <v>8.13</v>
          </cell>
          <cell r="AA211">
            <v>180</v>
          </cell>
          <cell r="AB211" t="str">
            <v>Характер зору</v>
          </cell>
          <cell r="AC211" t="str">
            <v>дослідження</v>
          </cell>
          <cell r="AD211">
            <v>7</v>
          </cell>
          <cell r="AE211">
            <v>0</v>
          </cell>
          <cell r="AF211">
            <v>7</v>
          </cell>
        </row>
        <row r="212">
          <cell r="Z212" t="str">
            <v>8.14</v>
          </cell>
          <cell r="AA212">
            <v>181</v>
          </cell>
          <cell r="AB212" t="str">
            <v>Скіаскопія</v>
          </cell>
          <cell r="AC212" t="str">
            <v>дослідження</v>
          </cell>
          <cell r="AD212">
            <v>52</v>
          </cell>
          <cell r="AE212">
            <v>0</v>
          </cell>
          <cell r="AF212">
            <v>52</v>
          </cell>
        </row>
        <row r="213">
          <cell r="Z213" t="str">
            <v>8.15</v>
          </cell>
          <cell r="AA213">
            <v>182</v>
          </cell>
          <cell r="AB213" t="str">
            <v>Рефрактометрія</v>
          </cell>
          <cell r="AC213" t="str">
            <v>дослідження</v>
          </cell>
          <cell r="AD213">
            <v>26</v>
          </cell>
          <cell r="AE213">
            <v>0</v>
          </cell>
          <cell r="AF213">
            <v>26</v>
          </cell>
        </row>
        <row r="214">
          <cell r="Z214" t="str">
            <v>8.16</v>
          </cell>
          <cell r="AA214">
            <v>183</v>
          </cell>
          <cell r="AB214" t="str">
            <v>Об'єм аккомодації</v>
          </cell>
          <cell r="AC214" t="str">
            <v>дослідження</v>
          </cell>
          <cell r="AD214">
            <v>7</v>
          </cell>
          <cell r="AE214">
            <v>0</v>
          </cell>
          <cell r="AF214">
            <v>7</v>
          </cell>
        </row>
        <row r="215">
          <cell r="Z215" t="str">
            <v>8.17</v>
          </cell>
          <cell r="AA215">
            <v>184</v>
          </cell>
          <cell r="AB215" t="str">
            <v>Кольоровідчуття</v>
          </cell>
          <cell r="AC215" t="str">
            <v>дослідження</v>
          </cell>
          <cell r="AD215">
            <v>10</v>
          </cell>
          <cell r="AE215">
            <v>0</v>
          </cell>
          <cell r="AF215">
            <v>10</v>
          </cell>
        </row>
        <row r="216">
          <cell r="Z216" t="str">
            <v>8.18</v>
          </cell>
          <cell r="AA216">
            <v>185</v>
          </cell>
          <cell r="AB216" t="str">
            <v>Ларингоскопія</v>
          </cell>
          <cell r="AC216" t="str">
            <v>дослідження</v>
          </cell>
          <cell r="AD216">
            <v>25</v>
          </cell>
          <cell r="AE216">
            <v>0</v>
          </cell>
          <cell r="AF216">
            <v>25</v>
          </cell>
        </row>
        <row r="217">
          <cell r="Z217" t="str">
            <v>8.19</v>
          </cell>
          <cell r="AA217">
            <v>186</v>
          </cell>
          <cell r="AB217" t="str">
            <v>Аудіометрія</v>
          </cell>
          <cell r="AC217" t="str">
            <v>дослідження</v>
          </cell>
          <cell r="AD217">
            <v>155</v>
          </cell>
          <cell r="AE217">
            <v>0</v>
          </cell>
          <cell r="AF217">
            <v>155</v>
          </cell>
        </row>
        <row r="218">
          <cell r="Z218" t="str">
            <v>8.20</v>
          </cell>
          <cell r="AA218">
            <v>187</v>
          </cell>
          <cell r="AB218" t="str">
            <v>Виписка з історії хвороби</v>
          </cell>
          <cell r="AC218" t="str">
            <v>довідка</v>
          </cell>
          <cell r="AD218">
            <v>62</v>
          </cell>
          <cell r="AE218">
            <v>0</v>
          </cell>
          <cell r="AF218">
            <v>62</v>
          </cell>
        </row>
        <row r="219">
          <cell r="Z219" t="str">
            <v>8.21</v>
          </cell>
          <cell r="AA219">
            <v>188</v>
          </cell>
          <cell r="AB219" t="str">
            <v>Повна виписка з історії хвороби</v>
          </cell>
          <cell r="AC219" t="str">
            <v>довідка</v>
          </cell>
          <cell r="AD219">
            <v>258</v>
          </cell>
          <cell r="AE219">
            <v>0</v>
          </cell>
          <cell r="AF219">
            <v>258</v>
          </cell>
        </row>
        <row r="220">
          <cell r="Z220" t="str">
            <v>8.22</v>
          </cell>
          <cell r="AA220">
            <v>189</v>
          </cell>
          <cell r="AB220" t="str">
            <v>Виписка з історії хвороби за 10 р.</v>
          </cell>
          <cell r="AC220" t="str">
            <v>довідка</v>
          </cell>
          <cell r="AD220">
            <v>181</v>
          </cell>
          <cell r="AE220">
            <v>0</v>
          </cell>
          <cell r="AF220">
            <v>181</v>
          </cell>
        </row>
        <row r="221">
          <cell r="Z221" t="str">
            <v>8.23</v>
          </cell>
          <cell r="AA221">
            <v>190</v>
          </cell>
          <cell r="AB221" t="str">
            <v>Виписка з історії хвороби за 5 р.</v>
          </cell>
          <cell r="AC221" t="str">
            <v>довідка</v>
          </cell>
          <cell r="AD221">
            <v>103</v>
          </cell>
          <cell r="AE221">
            <v>0</v>
          </cell>
          <cell r="AF221">
            <v>103</v>
          </cell>
        </row>
        <row r="222">
          <cell r="Z222" t="str">
            <v>8.24</v>
          </cell>
          <cell r="AA222">
            <v>192</v>
          </cell>
          <cell r="AB222" t="str">
            <v>Оформлення психіатричного огляду</v>
          </cell>
          <cell r="AC222" t="str">
            <v>довідка</v>
          </cell>
          <cell r="AD222">
            <v>95</v>
          </cell>
          <cell r="AE222">
            <v>0</v>
          </cell>
          <cell r="AF222">
            <v>95</v>
          </cell>
        </row>
        <row r="223">
          <cell r="Z223" t="str">
            <v>8.25</v>
          </cell>
          <cell r="AA223">
            <v>193</v>
          </cell>
          <cell r="AB223" t="str">
            <v xml:space="preserve">Проведення психіатричного огляду в тому числі на вживання психотртпних речовин (Довідка 100-2/0)
</v>
          </cell>
          <cell r="AC223" t="str">
            <v>довідка</v>
          </cell>
          <cell r="AD223">
            <v>749</v>
          </cell>
          <cell r="AE223">
            <v>0</v>
          </cell>
          <cell r="AF223">
            <v>749</v>
          </cell>
        </row>
        <row r="224">
          <cell r="Z224" t="str">
            <v>9</v>
          </cell>
          <cell r="AA224" t="str">
            <v/>
          </cell>
          <cell r="AB224" t="str">
            <v>Лікувальні процедури</v>
          </cell>
          <cell r="AC224" t="str">
            <v/>
          </cell>
          <cell r="AD224" t="str">
            <v/>
          </cell>
          <cell r="AE224" t="str">
            <v/>
          </cell>
          <cell r="AF224" t="str">
            <v/>
          </cell>
        </row>
        <row r="225">
          <cell r="Z225" t="str">
            <v>9.1</v>
          </cell>
          <cell r="AA225">
            <v>213</v>
          </cell>
          <cell r="AB225" t="str">
            <v>Магнітно-лазерна терапія</v>
          </cell>
          <cell r="AC225" t="str">
            <v>процедура</v>
          </cell>
          <cell r="AD225">
            <v>87</v>
          </cell>
          <cell r="AE225">
            <v>0</v>
          </cell>
          <cell r="AF225">
            <v>87</v>
          </cell>
        </row>
        <row r="226">
          <cell r="Z226" t="str">
            <v>9.2</v>
          </cell>
          <cell r="AA226">
            <v>214</v>
          </cell>
          <cell r="AB226" t="str">
            <v>Ультрофонофорез</v>
          </cell>
          <cell r="AC226" t="str">
            <v>процедура</v>
          </cell>
          <cell r="AD226">
            <v>60</v>
          </cell>
          <cell r="AE226">
            <v>0</v>
          </cell>
          <cell r="AF226">
            <v>60</v>
          </cell>
        </row>
        <row r="227">
          <cell r="Z227" t="str">
            <v>9.3</v>
          </cell>
          <cell r="AA227">
            <v>215</v>
          </cell>
          <cell r="AB227" t="str">
            <v>Індуктотерапія</v>
          </cell>
          <cell r="AC227" t="str">
            <v>процедура</v>
          </cell>
          <cell r="AD227">
            <v>42</v>
          </cell>
          <cell r="AE227">
            <v>0</v>
          </cell>
          <cell r="AF227">
            <v>42</v>
          </cell>
        </row>
        <row r="228">
          <cell r="Z228" t="str">
            <v>9.4</v>
          </cell>
          <cell r="AA228">
            <v>216</v>
          </cell>
          <cell r="AB228" t="str">
            <v>Міостимуляція</v>
          </cell>
          <cell r="AC228" t="str">
            <v>процедура</v>
          </cell>
          <cell r="AD228">
            <v>56</v>
          </cell>
          <cell r="AE228">
            <v>0</v>
          </cell>
          <cell r="AF228">
            <v>56</v>
          </cell>
        </row>
        <row r="229">
          <cell r="Z229" t="str">
            <v>9.5</v>
          </cell>
          <cell r="AA229">
            <v>217</v>
          </cell>
          <cell r="AB229" t="str">
            <v>Діодінамотерапія</v>
          </cell>
          <cell r="AC229" t="str">
            <v>процедура</v>
          </cell>
          <cell r="AD229">
            <v>56</v>
          </cell>
          <cell r="AE229">
            <v>0</v>
          </cell>
          <cell r="AF229">
            <v>56</v>
          </cell>
        </row>
        <row r="230">
          <cell r="Z230" t="str">
            <v>9.6</v>
          </cell>
          <cell r="AA230">
            <v>218</v>
          </cell>
          <cell r="AB230" t="str">
            <v>Електрофорез</v>
          </cell>
          <cell r="AC230" t="str">
            <v>процедура</v>
          </cell>
          <cell r="AD230">
            <v>67</v>
          </cell>
          <cell r="AE230">
            <v>0</v>
          </cell>
          <cell r="AF230">
            <v>67</v>
          </cell>
        </row>
        <row r="231">
          <cell r="Z231" t="str">
            <v>9.7</v>
          </cell>
          <cell r="AA231">
            <v>219</v>
          </cell>
          <cell r="AB231" t="str">
            <v>Магнітотерапія</v>
          </cell>
          <cell r="AC231" t="str">
            <v>процедура</v>
          </cell>
          <cell r="AD231">
            <v>46</v>
          </cell>
          <cell r="AE231">
            <v>0</v>
          </cell>
          <cell r="AF231">
            <v>46</v>
          </cell>
        </row>
        <row r="232">
          <cell r="Z232" t="str">
            <v>9.8</v>
          </cell>
          <cell r="AA232">
            <v>220</v>
          </cell>
          <cell r="AB232" t="str">
            <v>Дарсонвалізація</v>
          </cell>
          <cell r="AC232" t="str">
            <v>процедура</v>
          </cell>
          <cell r="AD232">
            <v>84</v>
          </cell>
          <cell r="AE232">
            <v>0</v>
          </cell>
          <cell r="AF232">
            <v>84</v>
          </cell>
        </row>
        <row r="233">
          <cell r="Z233" t="str">
            <v>9.9</v>
          </cell>
          <cell r="AA233">
            <v>221</v>
          </cell>
          <cell r="AB233" t="str">
            <v>Світлолікування</v>
          </cell>
          <cell r="AC233" t="str">
            <v>процедура</v>
          </cell>
          <cell r="AD233">
            <v>28</v>
          </cell>
          <cell r="AE233">
            <v>0</v>
          </cell>
          <cell r="AF233">
            <v>28</v>
          </cell>
        </row>
        <row r="234">
          <cell r="Z234" t="str">
            <v>9.10</v>
          </cell>
          <cell r="AA234">
            <v>222</v>
          </cell>
          <cell r="AB234" t="str">
            <v>Франклінізація</v>
          </cell>
          <cell r="AC234" t="str">
            <v>процедура</v>
          </cell>
          <cell r="AD234">
            <v>42</v>
          </cell>
          <cell r="AE234">
            <v>0</v>
          </cell>
          <cell r="AF234">
            <v>42</v>
          </cell>
        </row>
        <row r="235">
          <cell r="Z235" t="str">
            <v>9.11</v>
          </cell>
          <cell r="AA235">
            <v>223</v>
          </cell>
          <cell r="AB235" t="str">
            <v>Інфрачервоне випромінювання</v>
          </cell>
          <cell r="AC235" t="str">
            <v>процедура</v>
          </cell>
          <cell r="AD235">
            <v>42</v>
          </cell>
          <cell r="AE235">
            <v>0</v>
          </cell>
          <cell r="AF235">
            <v>42</v>
          </cell>
        </row>
        <row r="236">
          <cell r="Z236" t="str">
            <v>9.12</v>
          </cell>
          <cell r="AA236">
            <v>224</v>
          </cell>
          <cell r="AB236" t="str">
            <v>СВЧ, УВЧ, терапія</v>
          </cell>
          <cell r="AC236" t="str">
            <v>процедура</v>
          </cell>
          <cell r="AD236">
            <v>70</v>
          </cell>
          <cell r="AE236">
            <v>0</v>
          </cell>
          <cell r="AF236">
            <v>70</v>
          </cell>
        </row>
        <row r="237">
          <cell r="Z237" t="str">
            <v>9.13</v>
          </cell>
          <cell r="AA237">
            <v>225</v>
          </cell>
          <cell r="AB237" t="str">
            <v>Магнітотерапія</v>
          </cell>
          <cell r="AC237" t="str">
            <v>процедура</v>
          </cell>
          <cell r="AD237">
            <v>15</v>
          </cell>
          <cell r="AE237">
            <v>0</v>
          </cell>
          <cell r="AF237">
            <v>15</v>
          </cell>
        </row>
        <row r="238">
          <cell r="Z238" t="str">
            <v>9.14</v>
          </cell>
          <cell r="AA238">
            <v>226</v>
          </cell>
          <cell r="AB238" t="str">
            <v>Магнітофорез</v>
          </cell>
          <cell r="AC238" t="str">
            <v>процедура</v>
          </cell>
          <cell r="AD238">
            <v>22</v>
          </cell>
          <cell r="AE238">
            <v>0</v>
          </cell>
          <cell r="AF238">
            <v>22</v>
          </cell>
        </row>
        <row r="239">
          <cell r="Z239" t="str">
            <v>9.15</v>
          </cell>
          <cell r="AA239">
            <v>227</v>
          </cell>
          <cell r="AB239" t="str">
            <v>Магнітостимуляція</v>
          </cell>
          <cell r="AC239" t="str">
            <v>процедура</v>
          </cell>
          <cell r="AD239">
            <v>15</v>
          </cell>
          <cell r="AE239">
            <v>0</v>
          </cell>
          <cell r="AF239">
            <v>15</v>
          </cell>
        </row>
        <row r="240">
          <cell r="Z240" t="str">
            <v>9.16</v>
          </cell>
          <cell r="AA240">
            <v>228</v>
          </cell>
          <cell r="AB240" t="str">
            <v>Корекція порушень рефракції</v>
          </cell>
          <cell r="AC240" t="str">
            <v>процедура</v>
          </cell>
          <cell r="AD240">
            <v>17</v>
          </cell>
          <cell r="AE240">
            <v>0</v>
          </cell>
          <cell r="AF240">
            <v>17</v>
          </cell>
        </row>
        <row r="241">
          <cell r="Z241" t="str">
            <v>9.17</v>
          </cell>
          <cell r="AA241">
            <v>229</v>
          </cell>
          <cell r="AB241" t="str">
            <v>Стимуляція зорового нерву</v>
          </cell>
          <cell r="AC241" t="str">
            <v>процедура</v>
          </cell>
          <cell r="AD241">
            <v>17</v>
          </cell>
          <cell r="AE241">
            <v>0</v>
          </cell>
          <cell r="AF241">
            <v>17</v>
          </cell>
        </row>
        <row r="242">
          <cell r="Z242" t="str">
            <v>9.18</v>
          </cell>
          <cell r="AA242">
            <v>230</v>
          </cell>
          <cell r="AB242" t="str">
            <v>Тренування аккомодації ока</v>
          </cell>
          <cell r="AC242" t="str">
            <v>процедура</v>
          </cell>
          <cell r="AD242">
            <v>17</v>
          </cell>
          <cell r="AE242">
            <v>0</v>
          </cell>
          <cell r="AF242">
            <v>17</v>
          </cell>
        </row>
        <row r="243">
          <cell r="Z243" t="str">
            <v>9.19</v>
          </cell>
          <cell r="AA243">
            <v>231</v>
          </cell>
          <cell r="AB243" t="str">
            <v>Нейропсихологічна корекція І етап</v>
          </cell>
          <cell r="AC243" t="str">
            <v>процедура</v>
          </cell>
          <cell r="AD243">
            <v>310</v>
          </cell>
          <cell r="AE243">
            <v>0</v>
          </cell>
          <cell r="AF243">
            <v>310</v>
          </cell>
        </row>
        <row r="244">
          <cell r="Z244" t="str">
            <v>9.20</v>
          </cell>
          <cell r="AA244">
            <v>232</v>
          </cell>
          <cell r="AB244" t="str">
            <v>Нейропсихологічна корекція ІІ  етап</v>
          </cell>
          <cell r="AC244" t="str">
            <v>процедура</v>
          </cell>
          <cell r="AD244">
            <v>310</v>
          </cell>
          <cell r="AE244">
            <v>0</v>
          </cell>
          <cell r="AF244">
            <v>310</v>
          </cell>
        </row>
        <row r="245">
          <cell r="Z245" t="str">
            <v>9.21</v>
          </cell>
          <cell r="AA245">
            <v>233</v>
          </cell>
          <cell r="AB245" t="str">
            <v>Нейропсихологічна корекція ІІІ  етап</v>
          </cell>
          <cell r="AC245" t="str">
            <v>процедура</v>
          </cell>
          <cell r="AD245">
            <v>310</v>
          </cell>
          <cell r="AE245">
            <v>0</v>
          </cell>
          <cell r="AF245">
            <v>310</v>
          </cell>
        </row>
        <row r="246">
          <cell r="Z246" t="str">
            <v>9.22</v>
          </cell>
          <cell r="AA246">
            <v>393</v>
          </cell>
          <cell r="AB246" t="str">
            <v>Введення л.з. в гортань</v>
          </cell>
          <cell r="AC246" t="str">
            <v>процедура</v>
          </cell>
          <cell r="AD246">
            <v>212</v>
          </cell>
          <cell r="AE246">
            <v>0</v>
          </cell>
          <cell r="AF246">
            <v>212</v>
          </cell>
        </row>
        <row r="247">
          <cell r="Z247" t="str">
            <v>9.23</v>
          </cell>
          <cell r="AA247">
            <v>394</v>
          </cell>
          <cell r="AB247" t="str">
            <v>Промивання лакун (мигдаликів)</v>
          </cell>
          <cell r="AC247" t="str">
            <v>процедура</v>
          </cell>
          <cell r="AD247">
            <v>221</v>
          </cell>
          <cell r="AE247">
            <v>0</v>
          </cell>
          <cell r="AF247">
            <v>221</v>
          </cell>
        </row>
        <row r="248">
          <cell r="Z248" t="str">
            <v>9.24</v>
          </cell>
          <cell r="AA248">
            <v>395</v>
          </cell>
          <cell r="AB248" t="str">
            <v xml:space="preserve">Продування по Політцеру </v>
          </cell>
          <cell r="AC248" t="str">
            <v>процедура</v>
          </cell>
          <cell r="AD248">
            <v>124</v>
          </cell>
          <cell r="AE248">
            <v>0</v>
          </cell>
          <cell r="AF248">
            <v>124</v>
          </cell>
        </row>
        <row r="249">
          <cell r="Z249" t="str">
            <v>9.25</v>
          </cell>
          <cell r="AA249">
            <v>396</v>
          </cell>
          <cell r="AB249" t="str">
            <v xml:space="preserve">Пневмомасаж барабанної перетинки </v>
          </cell>
          <cell r="AC249" t="str">
            <v>процедура</v>
          </cell>
          <cell r="AD249">
            <v>124</v>
          </cell>
          <cell r="AE249">
            <v>0</v>
          </cell>
          <cell r="AF249">
            <v>124</v>
          </cell>
        </row>
        <row r="250">
          <cell r="Z250" t="str">
            <v>9.26</v>
          </cell>
          <cell r="AA250">
            <v>397</v>
          </cell>
          <cell r="AB250" t="str">
            <v>Промивання носу по Проетцу</v>
          </cell>
          <cell r="AC250" t="str">
            <v>процедура</v>
          </cell>
          <cell r="AD250">
            <v>301</v>
          </cell>
          <cell r="AE250">
            <v>0</v>
          </cell>
          <cell r="AF250">
            <v>301</v>
          </cell>
        </row>
        <row r="251">
          <cell r="Z251" t="str">
            <v>9.27</v>
          </cell>
          <cell r="AA251">
            <v>398</v>
          </cell>
          <cell r="AB251" t="str">
            <v>Промивання сірчаних пробок</v>
          </cell>
          <cell r="AC251" t="str">
            <v>процедура</v>
          </cell>
          <cell r="AD251">
            <v>410</v>
          </cell>
          <cell r="AE251">
            <v>0</v>
          </cell>
          <cell r="AF251">
            <v>410</v>
          </cell>
        </row>
        <row r="252">
          <cell r="Z252" t="str">
            <v>9.28</v>
          </cell>
          <cell r="AA252">
            <v>435</v>
          </cell>
          <cell r="AB252" t="str">
            <v>Електрофорез з гідрокортізоном (1 ампула)</v>
          </cell>
          <cell r="AC252" t="str">
            <v>процедура</v>
          </cell>
          <cell r="AD252">
            <v>114</v>
          </cell>
          <cell r="AE252">
            <v>0</v>
          </cell>
          <cell r="AF252">
            <v>114</v>
          </cell>
        </row>
        <row r="253">
          <cell r="Z253" t="str">
            <v>9.29</v>
          </cell>
          <cell r="AA253">
            <v>436</v>
          </cell>
          <cell r="AB253" t="str">
            <v>Електрофорез з лідазою (1 ампула)</v>
          </cell>
          <cell r="AC253" t="str">
            <v>процедура</v>
          </cell>
          <cell r="AD253">
            <v>140</v>
          </cell>
          <cell r="AE253">
            <v>0</v>
          </cell>
          <cell r="AF253">
            <v>140</v>
          </cell>
        </row>
        <row r="254">
          <cell r="Z254" t="str">
            <v>9.30</v>
          </cell>
          <cell r="AA254">
            <v>437</v>
          </cell>
          <cell r="AB254" t="str">
            <v>Електрофорез з лонгокаїном (1 ампула)</v>
          </cell>
          <cell r="AC254" t="str">
            <v>процедура</v>
          </cell>
          <cell r="AD254">
            <v>98</v>
          </cell>
          <cell r="AE254">
            <v>0</v>
          </cell>
          <cell r="AF254">
            <v>98</v>
          </cell>
        </row>
        <row r="255">
          <cell r="Z255" t="str">
            <v>9.31</v>
          </cell>
          <cell r="AA255">
            <v>438</v>
          </cell>
          <cell r="AB255" t="str">
            <v>Електрофорез з новокаїном (1 ампула)</v>
          </cell>
          <cell r="AC255" t="str">
            <v>процедура</v>
          </cell>
          <cell r="AD255">
            <v>88</v>
          </cell>
          <cell r="AE255">
            <v>0</v>
          </cell>
          <cell r="AF255">
            <v>88</v>
          </cell>
        </row>
        <row r="256">
          <cell r="Z256" t="str">
            <v>9.32</v>
          </cell>
          <cell r="AA256">
            <v>439</v>
          </cell>
          <cell r="AB256" t="str">
            <v>Електрофорез з кальцію хлоридом (1 ампула)</v>
          </cell>
          <cell r="AC256" t="str">
            <v>процедура</v>
          </cell>
          <cell r="AD256">
            <v>87</v>
          </cell>
          <cell r="AE256">
            <v>0</v>
          </cell>
          <cell r="AF256">
            <v>87</v>
          </cell>
        </row>
        <row r="257">
          <cell r="Z257" t="str">
            <v>9.33</v>
          </cell>
          <cell r="AA257">
            <v>440</v>
          </cell>
          <cell r="AB257" t="str">
            <v>Електрофорез з гідрокортізоном, лонгокаїном та кальцію хлоридом (по одній ампулі)</v>
          </cell>
          <cell r="AC257" t="str">
            <v>процедура</v>
          </cell>
          <cell r="AD257">
            <v>130</v>
          </cell>
          <cell r="AE257">
            <v>0</v>
          </cell>
          <cell r="AF257">
            <v>130</v>
          </cell>
        </row>
        <row r="258">
          <cell r="Z258" t="str">
            <v>9.34</v>
          </cell>
          <cell r="AA258">
            <v>441</v>
          </cell>
          <cell r="AB258" t="str">
            <v>Електрофорез з гідрокортізоном  та кальцію хлоридом (по одній ампулі)</v>
          </cell>
          <cell r="AC258" t="str">
            <v>процедура</v>
          </cell>
          <cell r="AD258">
            <v>117</v>
          </cell>
          <cell r="AE258">
            <v>0</v>
          </cell>
          <cell r="AF258">
            <v>117</v>
          </cell>
        </row>
        <row r="259">
          <cell r="Z259" t="str">
            <v>9.35</v>
          </cell>
          <cell r="AA259">
            <v>442</v>
          </cell>
          <cell r="AB259" t="str">
            <v>Електрофорез з гідрокортізоном та  лонгокаїном (по одній ампулі)</v>
          </cell>
          <cell r="AC259" t="str">
            <v>процедура</v>
          </cell>
          <cell r="AD259">
            <v>127</v>
          </cell>
          <cell r="AE259">
            <v>0</v>
          </cell>
          <cell r="AF259">
            <v>127</v>
          </cell>
        </row>
        <row r="260">
          <cell r="Z260" t="str">
            <v>9.36</v>
          </cell>
          <cell r="AA260">
            <v>443</v>
          </cell>
          <cell r="AB260" t="str">
            <v>Електрофорез з лідазою (2 ампули)</v>
          </cell>
          <cell r="AC260" t="str">
            <v>процедура</v>
          </cell>
          <cell r="AD260">
            <v>185</v>
          </cell>
          <cell r="AE260">
            <v>0</v>
          </cell>
          <cell r="AF260">
            <v>185</v>
          </cell>
        </row>
        <row r="261">
          <cell r="Z261" t="str">
            <v>9.37</v>
          </cell>
          <cell r="AA261">
            <v>444</v>
          </cell>
          <cell r="AB261" t="str">
            <v>Електрофорез з  лонгокаїном та кальцію хлоридом (по одній ампулі)</v>
          </cell>
          <cell r="AC261" t="str">
            <v>процедура</v>
          </cell>
          <cell r="AD261">
            <v>111</v>
          </cell>
          <cell r="AE261">
            <v>0</v>
          </cell>
          <cell r="AF261">
            <v>111</v>
          </cell>
        </row>
        <row r="262">
          <cell r="Z262" t="str">
            <v>9.38</v>
          </cell>
          <cell r="AA262">
            <v>445</v>
          </cell>
          <cell r="AB262" t="str">
            <v>Електрофорез з гідрокортізоном  та новокаїном (по одній ампулі)</v>
          </cell>
          <cell r="AC262" t="str">
            <v>процедура</v>
          </cell>
          <cell r="AD262">
            <v>118</v>
          </cell>
          <cell r="AE262">
            <v>0</v>
          </cell>
          <cell r="AF262">
            <v>118</v>
          </cell>
        </row>
        <row r="263">
          <cell r="Z263" t="str">
            <v>9.39</v>
          </cell>
          <cell r="AA263">
            <v>446</v>
          </cell>
          <cell r="AB263" t="str">
            <v>Електрофорез з  новокаїном та кальцію хлоридом (по одній ампулі)</v>
          </cell>
          <cell r="AC263" t="str">
            <v>процедура</v>
          </cell>
          <cell r="AD263">
            <v>102</v>
          </cell>
          <cell r="AE263">
            <v>0</v>
          </cell>
          <cell r="AF263">
            <v>102</v>
          </cell>
        </row>
        <row r="264">
          <cell r="Z264" t="str">
            <v>9.40</v>
          </cell>
          <cell r="AA264">
            <v>447</v>
          </cell>
          <cell r="AB264" t="str">
            <v xml:space="preserve">Ультрафонофорез з гідрокортізоновою маззю </v>
          </cell>
          <cell r="AC264" t="str">
            <v>процедура</v>
          </cell>
          <cell r="AD264">
            <v>79</v>
          </cell>
          <cell r="AE264">
            <v>0</v>
          </cell>
          <cell r="AF264">
            <v>79</v>
          </cell>
        </row>
        <row r="265">
          <cell r="Z265" t="str">
            <v>10</v>
          </cell>
          <cell r="AA265" t="str">
            <v/>
          </cell>
          <cell r="AB265" t="str">
            <v>Масаж</v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</row>
        <row r="266">
          <cell r="Z266" t="str">
            <v>10.1</v>
          </cell>
          <cell r="AA266">
            <v>247</v>
          </cell>
          <cell r="AB266" t="str">
            <v>Масаж голови (лобно-скроневої та потилично-тім'яної ділянок)</v>
          </cell>
          <cell r="AC266" t="str">
            <v>процедура</v>
          </cell>
          <cell r="AD266">
            <v>100</v>
          </cell>
          <cell r="AE266">
            <v>20</v>
          </cell>
          <cell r="AF266">
            <v>120</v>
          </cell>
        </row>
        <row r="267">
          <cell r="Z267" t="str">
            <v>10.2</v>
          </cell>
          <cell r="AA267">
            <v>248</v>
          </cell>
          <cell r="AB267" t="str">
            <v>Масаж обличчя (лобної, навколоочної, навколо вушної ділянок, середньої та нижньої щелепи)</v>
          </cell>
          <cell r="AC267" t="str">
            <v>процедура</v>
          </cell>
          <cell r="AD267">
            <v>100</v>
          </cell>
          <cell r="AE267">
            <v>20</v>
          </cell>
          <cell r="AF267">
            <v>120</v>
          </cell>
        </row>
        <row r="268">
          <cell r="Z268" t="str">
            <v>10.3</v>
          </cell>
          <cell r="AA268">
            <v>249</v>
          </cell>
          <cell r="AB268" t="str">
            <v>Масаж шиї</v>
          </cell>
          <cell r="AC268" t="str">
            <v>процедура</v>
          </cell>
          <cell r="AD268">
            <v>100</v>
          </cell>
          <cell r="AE268">
            <v>20</v>
          </cell>
          <cell r="AF268">
            <v>120</v>
          </cell>
        </row>
        <row r="269">
          <cell r="Z269" t="str">
            <v>10.4</v>
          </cell>
          <cell r="AA269">
            <v>250</v>
          </cell>
          <cell r="AB269" t="str">
            <v>Масаж комірцевої зони (задньої поверхні шиї, спини до рівня IV грудного хребця, передньої поверхні грудної клітки до II ребра)</v>
          </cell>
          <cell r="AC269" t="str">
            <v>процедура</v>
          </cell>
          <cell r="AD269">
            <v>151</v>
          </cell>
          <cell r="AE269">
            <v>30.200000000000003</v>
          </cell>
          <cell r="AF269">
            <v>181.2</v>
          </cell>
        </row>
        <row r="270">
          <cell r="Z270" t="str">
            <v>10.5</v>
          </cell>
          <cell r="AA270">
            <v>251</v>
          </cell>
          <cell r="AB270" t="str">
            <v>Масаж верхньої кінцівки, надпліччя та ділянки лопатки</v>
          </cell>
          <cell r="AC270" t="str">
            <v>процедура</v>
          </cell>
          <cell r="AD270">
            <v>201</v>
          </cell>
          <cell r="AE270">
            <v>40.200000000000003</v>
          </cell>
          <cell r="AF270">
            <v>241.2</v>
          </cell>
        </row>
        <row r="271">
          <cell r="Z271" t="str">
            <v>10.6</v>
          </cell>
          <cell r="AA271">
            <v>252</v>
          </cell>
          <cell r="AB271" t="str">
            <v>Масаж верхньої кінцівки</v>
          </cell>
          <cell r="AC271" t="str">
            <v>процедура</v>
          </cell>
          <cell r="AD271">
            <v>151</v>
          </cell>
          <cell r="AE271">
            <v>30.200000000000003</v>
          </cell>
          <cell r="AF271">
            <v>181.2</v>
          </cell>
        </row>
        <row r="272">
          <cell r="Z272" t="str">
            <v>10.7</v>
          </cell>
          <cell r="AA272">
            <v>253</v>
          </cell>
          <cell r="AB272" t="str">
            <v>Масаж плечового суглоба (верхньої третини плеча, ділянки плечового суглоба та надпліччя тієї ж сторони)</v>
          </cell>
          <cell r="AC272" t="str">
            <v>процедура</v>
          </cell>
          <cell r="AD272">
            <v>100</v>
          </cell>
          <cell r="AE272">
            <v>20</v>
          </cell>
          <cell r="AF272">
            <v>120</v>
          </cell>
        </row>
        <row r="273">
          <cell r="Z273" t="str">
            <v>10.8</v>
          </cell>
          <cell r="AA273">
            <v>254</v>
          </cell>
          <cell r="AB273" t="str">
            <v>Масаж ліктьового суглоба (верхньої третини передпліччя, ділянки ліктьового суглоба та нижньої третини плеча)</v>
          </cell>
          <cell r="AC273" t="str">
            <v>процедура</v>
          </cell>
          <cell r="AD273">
            <v>100</v>
          </cell>
          <cell r="AE273">
            <v>20</v>
          </cell>
          <cell r="AF273">
            <v>120</v>
          </cell>
        </row>
        <row r="274">
          <cell r="Z274" t="str">
            <v>10.9</v>
          </cell>
          <cell r="AA274">
            <v>255</v>
          </cell>
          <cell r="AB274" t="str">
            <v>Масаж променево-зап'ястного суглоба (проксимального відділу кисті, ділянки променево-зап'ясного суглоба та передпліччя)</v>
          </cell>
          <cell r="AC274" t="str">
            <v>процедура</v>
          </cell>
          <cell r="AD274">
            <v>100</v>
          </cell>
          <cell r="AE274">
            <v>20</v>
          </cell>
          <cell r="AF274">
            <v>120</v>
          </cell>
        </row>
        <row r="275">
          <cell r="Z275" t="str">
            <v>10.10</v>
          </cell>
          <cell r="AA275">
            <v>256</v>
          </cell>
          <cell r="AB275" t="str">
            <v>Масаж кисті та передпліччя</v>
          </cell>
          <cell r="AC275" t="str">
            <v>процедура</v>
          </cell>
          <cell r="AD275">
            <v>100</v>
          </cell>
          <cell r="AE275">
            <v>20</v>
          </cell>
          <cell r="AF275">
            <v>120</v>
          </cell>
        </row>
        <row r="276">
          <cell r="Z276" t="str">
            <v>10.11</v>
          </cell>
          <cell r="AA276">
            <v>257</v>
          </cell>
          <cell r="AB276" t="str">
            <v>Масаж ділянки грудної клітки (ділянки передньої поверхні грудної клітки від передніх кордонів надпліччя до реберних дуг та ділянок спини від VII шийного до I поперекового хребця)</v>
          </cell>
          <cell r="AC276" t="str">
            <v>процедура</v>
          </cell>
          <cell r="AD276">
            <v>251</v>
          </cell>
          <cell r="AE276">
            <v>50.2</v>
          </cell>
          <cell r="AF276">
            <v>301.2</v>
          </cell>
        </row>
        <row r="277">
          <cell r="Z277" t="str">
            <v>10.12</v>
          </cell>
          <cell r="AA277">
            <v>258</v>
          </cell>
          <cell r="AB277" t="str">
            <v>Масаж спини (від VII шийного до I поперекового хребця і від лівої та правої середньої аксилярної лінії; у дітей - включно попереково-крижову ділянку)</v>
          </cell>
          <cell r="AC277" t="str">
            <v>процедура</v>
          </cell>
          <cell r="AD277">
            <v>151</v>
          </cell>
          <cell r="AE277">
            <v>30.200000000000003</v>
          </cell>
          <cell r="AF277">
            <v>181.2</v>
          </cell>
        </row>
        <row r="278">
          <cell r="Z278" t="str">
            <v>10.13</v>
          </cell>
          <cell r="AA278">
            <v>259</v>
          </cell>
          <cell r="AB278" t="str">
            <v>Масаж м'язів передньої черевної порожнини</v>
          </cell>
          <cell r="AC278" t="str">
            <v>процедура</v>
          </cell>
          <cell r="AD278">
            <v>100</v>
          </cell>
          <cell r="AE278">
            <v>20</v>
          </cell>
          <cell r="AF278">
            <v>120</v>
          </cell>
        </row>
        <row r="279">
          <cell r="Z279" t="str">
            <v>10.14</v>
          </cell>
          <cell r="AA279">
            <v>260</v>
          </cell>
          <cell r="AB279" t="str">
            <v>Масаж попереково-крижової ділянки (від 1 поперекового хребця до нижніх сідничних схилів)</v>
          </cell>
          <cell r="AC279" t="str">
            <v>процедура</v>
          </cell>
          <cell r="AD279">
            <v>100</v>
          </cell>
          <cell r="AE279">
            <v>20</v>
          </cell>
          <cell r="AF279">
            <v>120</v>
          </cell>
        </row>
        <row r="280">
          <cell r="Z280" t="str">
            <v>10.15</v>
          </cell>
          <cell r="AA280">
            <v>261</v>
          </cell>
          <cell r="AB280" t="str">
            <v>Сегментний масаж попереково-крижової ділянки</v>
          </cell>
          <cell r="AC280" t="str">
            <v>процедура</v>
          </cell>
          <cell r="AD280">
            <v>151</v>
          </cell>
          <cell r="AE280">
            <v>30.200000000000003</v>
          </cell>
          <cell r="AF280">
            <v>181.2</v>
          </cell>
        </row>
        <row r="281">
          <cell r="Z281" t="str">
            <v>10.16</v>
          </cell>
          <cell r="AA281">
            <v>262</v>
          </cell>
          <cell r="AB281" t="str">
            <v>Масаж спини та попереку (від VII шийного хребця до крижової ділянки від лівої до правої середньої аксилярної лінії)</v>
          </cell>
          <cell r="AC281" t="str">
            <v>процедура</v>
          </cell>
          <cell r="AD281">
            <v>201</v>
          </cell>
          <cell r="AE281">
            <v>40.200000000000003</v>
          </cell>
          <cell r="AF281">
            <v>241.2</v>
          </cell>
        </row>
        <row r="282">
          <cell r="Z282" t="str">
            <v>10.17</v>
          </cell>
          <cell r="AA282">
            <v>263</v>
          </cell>
          <cell r="AB282" t="str">
            <v>Масаж шийно-грудного відділу хребта (ділянки задньої поверхні шиї та ділянки спини до I поперекового хребця від лівої до правої задньої аксилярної лінії)</v>
          </cell>
          <cell r="AC282" t="str">
            <v>процедура</v>
          </cell>
          <cell r="AD282">
            <v>201</v>
          </cell>
          <cell r="AE282">
            <v>40.200000000000003</v>
          </cell>
          <cell r="AF282">
            <v>241.2</v>
          </cell>
        </row>
        <row r="283">
          <cell r="Z283" t="str">
            <v>10.18</v>
          </cell>
          <cell r="AA283">
            <v>264</v>
          </cell>
          <cell r="AB283" t="str">
            <v>Сегментний масаж шийно-грудного відділу хребта</v>
          </cell>
          <cell r="AC283" t="str">
            <v>процедура</v>
          </cell>
          <cell r="AD283">
            <v>301</v>
          </cell>
          <cell r="AE283">
            <v>60.2</v>
          </cell>
          <cell r="AF283">
            <v>361.2</v>
          </cell>
        </row>
        <row r="284">
          <cell r="Z284" t="str">
            <v>10.19</v>
          </cell>
          <cell r="AA284">
            <v>265</v>
          </cell>
          <cell r="AB284" t="str">
            <v>Масаж ділянки хребта (задньої поверхні шиї, спини та попереково-крижової ділянки від лівої до правої задньої аксилярної лінії)</v>
          </cell>
          <cell r="AC284" t="str">
            <v>процедура</v>
          </cell>
          <cell r="AD284">
            <v>251</v>
          </cell>
          <cell r="AE284">
            <v>50.2</v>
          </cell>
          <cell r="AF284">
            <v>301.2</v>
          </cell>
        </row>
        <row r="285">
          <cell r="Z285" t="str">
            <v>10.20</v>
          </cell>
          <cell r="AA285">
            <v>266</v>
          </cell>
          <cell r="AB285" t="str">
            <v>Масаж нижньої кінцівки</v>
          </cell>
          <cell r="AC285" t="str">
            <v>процедура</v>
          </cell>
          <cell r="AD285">
            <v>201</v>
          </cell>
          <cell r="AE285">
            <v>40.200000000000003</v>
          </cell>
          <cell r="AF285">
            <v>241.2</v>
          </cell>
        </row>
        <row r="286">
          <cell r="Z286" t="str">
            <v>10.21</v>
          </cell>
          <cell r="AA286">
            <v>267</v>
          </cell>
          <cell r="AB286" t="str">
            <v>Масаж нижньої кінцівки та попереку (ділянки ступні, гомілки, стегна, сідничної та попереково-крижової ділянки)</v>
          </cell>
          <cell r="AC286" t="str">
            <v>процедура</v>
          </cell>
          <cell r="AD286">
            <v>251</v>
          </cell>
          <cell r="AE286">
            <v>50.2</v>
          </cell>
          <cell r="AF286">
            <v>301.2</v>
          </cell>
        </row>
        <row r="287">
          <cell r="Z287" t="str">
            <v>10.22</v>
          </cell>
          <cell r="AA287">
            <v>268</v>
          </cell>
          <cell r="AB287" t="str">
            <v>Масаж тазостегнового суглоба (верхньої третини стегна, ділянки тазостегнового суглоба та сідничної ділянки тієї ж сторони)</v>
          </cell>
          <cell r="AC287" t="str">
            <v>процедура</v>
          </cell>
          <cell r="AD287">
            <v>100</v>
          </cell>
          <cell r="AE287">
            <v>20</v>
          </cell>
          <cell r="AF287">
            <v>120</v>
          </cell>
        </row>
        <row r="288">
          <cell r="Z288" t="str">
            <v>10.23</v>
          </cell>
          <cell r="AA288">
            <v>269</v>
          </cell>
          <cell r="AB288" t="str">
            <v>Масаж колінного суглоба (верхньої третини гомілки, ділянки колінного суглоба та нижньої третини стегна)</v>
          </cell>
          <cell r="AC288" t="str">
            <v>процедура</v>
          </cell>
          <cell r="AD288">
            <v>100</v>
          </cell>
          <cell r="AE288">
            <v>20</v>
          </cell>
          <cell r="AF288">
            <v>120</v>
          </cell>
        </row>
        <row r="289">
          <cell r="Z289" t="str">
            <v>10.24</v>
          </cell>
          <cell r="AA289">
            <v>270</v>
          </cell>
          <cell r="AB289" t="str">
            <v>Масаж гомілково-ступневого суглоба (проксимального відділу ступні, ділянки та нижньої третини гомілки)</v>
          </cell>
          <cell r="AC289" t="str">
            <v>процедура</v>
          </cell>
          <cell r="AD289">
            <v>100</v>
          </cell>
          <cell r="AE289">
            <v>20</v>
          </cell>
          <cell r="AF289">
            <v>120</v>
          </cell>
        </row>
        <row r="290">
          <cell r="Z290" t="str">
            <v>10.25</v>
          </cell>
          <cell r="AA290">
            <v>271</v>
          </cell>
          <cell r="AB290" t="str">
            <v>Масаж ступні та гомілки</v>
          </cell>
          <cell r="AC290" t="str">
            <v>процедура</v>
          </cell>
          <cell r="AD290">
            <v>100</v>
          </cell>
          <cell r="AE290">
            <v>20</v>
          </cell>
          <cell r="AF290">
            <v>120</v>
          </cell>
        </row>
        <row r="291">
          <cell r="Z291" t="str">
            <v>10.26</v>
          </cell>
          <cell r="AA291">
            <v>272</v>
          </cell>
          <cell r="AB291" t="str">
            <v>Загальний масаж (у дітей грудного та ясельного віку)</v>
          </cell>
          <cell r="AC291" t="str">
            <v>процедура</v>
          </cell>
          <cell r="AD291">
            <v>301</v>
          </cell>
          <cell r="AE291">
            <v>60.2</v>
          </cell>
          <cell r="AF291">
            <v>361.2</v>
          </cell>
        </row>
        <row r="292">
          <cell r="Z292" t="str">
            <v>11</v>
          </cell>
          <cell r="AA292" t="str">
            <v/>
          </cell>
          <cell r="AB292" t="str">
            <v>ПрофМедОгляди</v>
          </cell>
          <cell r="AC292" t="str">
            <v/>
          </cell>
          <cell r="AD292" t="str">
            <v/>
          </cell>
          <cell r="AE292" t="str">
            <v/>
          </cell>
          <cell r="AF292" t="str">
            <v/>
          </cell>
        </row>
        <row r="293">
          <cell r="Z293" t="str">
            <v>11.1</v>
          </cell>
          <cell r="AA293">
            <v>273</v>
          </cell>
          <cell r="AB293" t="str">
            <v>Медичний огляд кандидатів у водії та водіїв транспортних засобів</v>
          </cell>
          <cell r="AC293" t="str">
            <v>медогляд</v>
          </cell>
          <cell r="AD293">
            <v>923</v>
          </cell>
          <cell r="AE293">
            <v>184.60000000000002</v>
          </cell>
          <cell r="AF293">
            <v>1107.5999999999999</v>
          </cell>
        </row>
        <row r="294">
          <cell r="Z294" t="str">
            <v>11.2</v>
          </cell>
          <cell r="AA294">
            <v>274</v>
          </cell>
          <cell r="AB294" t="str">
            <v>Видача медичної довідки про право отримання та носіння зброї</v>
          </cell>
          <cell r="AC294" t="str">
            <v>медогляд</v>
          </cell>
          <cell r="AD294">
            <v>587</v>
          </cell>
          <cell r="AE294">
            <v>117.4</v>
          </cell>
          <cell r="AF294">
            <v>704.4</v>
          </cell>
        </row>
        <row r="295">
          <cell r="Z295" t="str">
            <v>12</v>
          </cell>
          <cell r="AA295" t="str">
            <v/>
          </cell>
          <cell r="AB295" t="str">
            <v>Фізичні вправи</v>
          </cell>
          <cell r="AC295" t="str">
            <v/>
          </cell>
          <cell r="AD295" t="str">
            <v/>
          </cell>
          <cell r="AE295" t="str">
            <v/>
          </cell>
          <cell r="AF295" t="str">
            <v/>
          </cell>
        </row>
        <row r="296">
          <cell r="Z296" t="str">
            <v>12.1</v>
          </cell>
          <cell r="AA296">
            <v>320</v>
          </cell>
          <cell r="AB296" t="str">
            <v>При гострому захворюванні чи загостренні хронічного захворювання та ліжковому режимі в період одужання або при хронічному перебігу захворювання: При індивідуальному методі занять</v>
          </cell>
          <cell r="AC296" t="str">
            <v>заняття</v>
          </cell>
          <cell r="AD296">
            <v>156</v>
          </cell>
          <cell r="AE296">
            <v>0</v>
          </cell>
          <cell r="AF296">
            <v>156</v>
          </cell>
        </row>
        <row r="297">
          <cell r="Z297" t="str">
            <v>12.2</v>
          </cell>
          <cell r="AA297">
            <v>321</v>
          </cell>
          <cell r="AB297" t="str">
            <v>При гострому захворюванні чи загостренні хронічного захворювання та ліжковому режимі в період одужання або при хронічному перебігу захворювання: При груповому методі занять від 2 чол.</v>
          </cell>
          <cell r="AC297" t="str">
            <v>заняття</v>
          </cell>
          <cell r="AD297">
            <v>69</v>
          </cell>
          <cell r="AE297">
            <v>0</v>
          </cell>
          <cell r="AF297">
            <v>69</v>
          </cell>
        </row>
        <row r="298">
          <cell r="Z298" t="str">
            <v>12.3</v>
          </cell>
          <cell r="AA298">
            <v>322</v>
          </cell>
          <cell r="AB298" t="str">
            <v>Для хворих після хірургічних операцій: При індивідуальному методі занять</v>
          </cell>
          <cell r="AC298" t="str">
            <v>заняття</v>
          </cell>
          <cell r="AD298">
            <v>69</v>
          </cell>
          <cell r="AE298">
            <v>0</v>
          </cell>
          <cell r="AF298">
            <v>69</v>
          </cell>
        </row>
        <row r="299">
          <cell r="Z299" t="str">
            <v>12.4</v>
          </cell>
          <cell r="AA299">
            <v>323</v>
          </cell>
          <cell r="AB299" t="str">
            <v>Для хворих після хірургічних операцій: При груповому методі занять від 2 чол.</v>
          </cell>
          <cell r="AC299" t="str">
            <v>заняття</v>
          </cell>
          <cell r="AD299">
            <v>35</v>
          </cell>
          <cell r="AE299">
            <v>0</v>
          </cell>
          <cell r="AF299">
            <v>35</v>
          </cell>
        </row>
        <row r="300">
          <cell r="Z300" t="str">
            <v>12.5</v>
          </cell>
          <cell r="AA300">
            <v>324</v>
          </cell>
          <cell r="AB300" t="str">
            <v>Для ортопедично-травмологічних хворих: При індивідуальному методі занять</v>
          </cell>
          <cell r="AC300" t="str">
            <v>заняття</v>
          </cell>
          <cell r="AD300">
            <v>69</v>
          </cell>
          <cell r="AE300">
            <v>0</v>
          </cell>
          <cell r="AF300">
            <v>69</v>
          </cell>
        </row>
        <row r="301">
          <cell r="Z301" t="str">
            <v>12.6</v>
          </cell>
          <cell r="AA301">
            <v>325</v>
          </cell>
          <cell r="AB301" t="str">
            <v>Для ортопедично-травмологічних хворих: При груповому методі занять від 2 чол.</v>
          </cell>
          <cell r="AC301" t="str">
            <v>заняття</v>
          </cell>
          <cell r="AD301">
            <v>35</v>
          </cell>
          <cell r="AE301">
            <v>0</v>
          </cell>
          <cell r="AF301">
            <v>35</v>
          </cell>
        </row>
        <row r="302">
          <cell r="Z302" t="str">
            <v>12.7</v>
          </cell>
          <cell r="AA302">
            <v>326</v>
          </cell>
          <cell r="AB302" t="str">
            <v>При травмах та після операцій хребта і тазу: При індивідуальному методі занять</v>
          </cell>
          <cell r="AC302" t="str">
            <v>заняття</v>
          </cell>
          <cell r="AD302">
            <v>139</v>
          </cell>
          <cell r="AE302">
            <v>0</v>
          </cell>
          <cell r="AF302">
            <v>139</v>
          </cell>
        </row>
        <row r="303">
          <cell r="Z303" t="str">
            <v>12.8</v>
          </cell>
          <cell r="AA303">
            <v>327</v>
          </cell>
          <cell r="AB303" t="str">
            <v>При травмах та після операцій хребта і тазу: При груповому методі занять від 2 чол.</v>
          </cell>
          <cell r="AC303" t="str">
            <v>заняття</v>
          </cell>
          <cell r="AD303">
            <v>69</v>
          </cell>
          <cell r="AE303">
            <v>0</v>
          </cell>
          <cell r="AF303">
            <v>69</v>
          </cell>
        </row>
        <row r="304">
          <cell r="Z304" t="str">
            <v>12.9</v>
          </cell>
          <cell r="AA304">
            <v>328</v>
          </cell>
          <cell r="AB304" t="str">
            <v>При травмах і після операцій хребта: При індивідуальному методі занять</v>
          </cell>
          <cell r="AC304" t="str">
            <v>заняття</v>
          </cell>
          <cell r="AD304">
            <v>173</v>
          </cell>
          <cell r="AE304">
            <v>0</v>
          </cell>
          <cell r="AF304">
            <v>173</v>
          </cell>
        </row>
        <row r="305">
          <cell r="Z305" t="str">
            <v>12.10</v>
          </cell>
          <cell r="AA305">
            <v>329</v>
          </cell>
          <cell r="AB305" t="str">
            <v>При травмах і після операцій хребта: При груповому методі занять від 2 чол.</v>
          </cell>
          <cell r="AC305" t="str">
            <v>заняття</v>
          </cell>
          <cell r="AD305">
            <v>87</v>
          </cell>
          <cell r="AE305">
            <v>0</v>
          </cell>
          <cell r="AF305">
            <v>87</v>
          </cell>
        </row>
        <row r="306">
          <cell r="Z306" t="str">
            <v>12.11</v>
          </cell>
          <cell r="AA306">
            <v>330</v>
          </cell>
          <cell r="AB306" t="str">
            <v>Для неврологічних і нейрохірургічних хворих: При індивідуальному методі занять</v>
          </cell>
          <cell r="AC306" t="str">
            <v>заняття</v>
          </cell>
          <cell r="AD306">
            <v>121</v>
          </cell>
          <cell r="AE306">
            <v>0</v>
          </cell>
          <cell r="AF306">
            <v>121</v>
          </cell>
        </row>
        <row r="307">
          <cell r="Z307" t="str">
            <v>12.12</v>
          </cell>
          <cell r="AA307">
            <v>331</v>
          </cell>
          <cell r="AB307" t="str">
            <v>Для неврологічних і нейрохірургічних хворих: При груповому методі занять від 2 чол.</v>
          </cell>
          <cell r="AC307" t="str">
            <v>заняття</v>
          </cell>
          <cell r="AD307">
            <v>62</v>
          </cell>
          <cell r="AE307">
            <v>0</v>
          </cell>
          <cell r="AF307">
            <v>62</v>
          </cell>
        </row>
        <row r="308">
          <cell r="Z308" t="str">
            <v>12.13</v>
          </cell>
          <cell r="AA308">
            <v>332</v>
          </cell>
          <cell r="AB308" t="str">
            <v>Для вагітних і породіль в пологових будинках і жіночих консультаціях та гінекологічних хворих: При індивідуальному методі занять</v>
          </cell>
          <cell r="AC308" t="str">
            <v>заняття</v>
          </cell>
          <cell r="AD308">
            <v>62</v>
          </cell>
          <cell r="AE308">
            <v>0</v>
          </cell>
          <cell r="AF308">
            <v>62</v>
          </cell>
        </row>
        <row r="309">
          <cell r="Z309" t="str">
            <v>12.14</v>
          </cell>
          <cell r="AA309">
            <v>333</v>
          </cell>
          <cell r="AB309" t="str">
            <v>Для вагітних і породіль в пологових будинках і жіночих консультаціях та гінекологічних хворих: При груповому методі занять від 2 чол.</v>
          </cell>
          <cell r="AC309" t="str">
            <v>заняття</v>
          </cell>
          <cell r="AD309">
            <v>35</v>
          </cell>
          <cell r="AE309">
            <v>0</v>
          </cell>
          <cell r="AF309">
            <v>35</v>
          </cell>
        </row>
        <row r="310">
          <cell r="Z310" t="str">
            <v>12.15</v>
          </cell>
          <cell r="AA310">
            <v>334</v>
          </cell>
          <cell r="AB310" t="str">
            <v>Для дітей шкільного віку: При індивідуальному методі занять</v>
          </cell>
          <cell r="AC310" t="str">
            <v>заняття</v>
          </cell>
          <cell r="AD310">
            <v>121</v>
          </cell>
          <cell r="AE310">
            <v>0</v>
          </cell>
          <cell r="AF310">
            <v>121</v>
          </cell>
        </row>
        <row r="311">
          <cell r="Z311" t="str">
            <v>12.16</v>
          </cell>
          <cell r="AA311">
            <v>335</v>
          </cell>
          <cell r="AB311" t="str">
            <v>Для дітей шкільного віку: При груповому методі занять від 2 чол.</v>
          </cell>
          <cell r="AC311" t="str">
            <v>заняття</v>
          </cell>
          <cell r="AD311">
            <v>62</v>
          </cell>
          <cell r="AE311">
            <v>0</v>
          </cell>
          <cell r="AF311">
            <v>62</v>
          </cell>
        </row>
        <row r="312">
          <cell r="Z312" t="str">
            <v>12.17</v>
          </cell>
          <cell r="AA312">
            <v>336</v>
          </cell>
          <cell r="AB312" t="str">
            <v>Для дітей дошкільного віку: При індивідуальному методі занять</v>
          </cell>
          <cell r="AC312" t="str">
            <v>заняття</v>
          </cell>
          <cell r="AD312">
            <v>104</v>
          </cell>
          <cell r="AE312">
            <v>0</v>
          </cell>
          <cell r="AF312">
            <v>104</v>
          </cell>
        </row>
        <row r="313">
          <cell r="Z313" t="str">
            <v>12.18</v>
          </cell>
          <cell r="AA313">
            <v>337</v>
          </cell>
          <cell r="AB313" t="str">
            <v>Для дітей дошкільного віку: При груповому методі занять від 2 чол.</v>
          </cell>
          <cell r="AC313" t="str">
            <v>заняття</v>
          </cell>
          <cell r="AD313">
            <v>52</v>
          </cell>
          <cell r="AE313">
            <v>0</v>
          </cell>
          <cell r="AF313">
            <v>52</v>
          </cell>
        </row>
        <row r="314">
          <cell r="Z314" t="str">
            <v>12.19</v>
          </cell>
          <cell r="AA314">
            <v>338</v>
          </cell>
          <cell r="AB314" t="str">
            <v>Для дітей дошкільного віку: Вправи на дошці Євмінова</v>
          </cell>
          <cell r="AC314" t="str">
            <v>заняття</v>
          </cell>
          <cell r="AD314">
            <v>52</v>
          </cell>
          <cell r="AE314">
            <v>0</v>
          </cell>
          <cell r="AF314">
            <v>52</v>
          </cell>
        </row>
        <row r="315">
          <cell r="Z315" t="str">
            <v>12.20</v>
          </cell>
          <cell r="AA315">
            <v>339</v>
          </cell>
          <cell r="AB315" t="str">
            <v>Для дітей дошкільного віку: Витягування шийного відділу зберта (петля Глейсона)</v>
          </cell>
          <cell r="AC315" t="str">
            <v>заняття</v>
          </cell>
          <cell r="AD315">
            <v>62</v>
          </cell>
          <cell r="AE315">
            <v>0</v>
          </cell>
          <cell r="AF315">
            <v>62</v>
          </cell>
        </row>
        <row r="316">
          <cell r="Z316" t="str">
            <v>13</v>
          </cell>
          <cell r="AA316" t="str">
            <v/>
          </cell>
          <cell r="AB316" t="str">
            <v>Рентгенографія</v>
          </cell>
          <cell r="AC316" t="str">
            <v/>
          </cell>
          <cell r="AD316" t="str">
            <v/>
          </cell>
          <cell r="AE316" t="str">
            <v/>
          </cell>
          <cell r="AF316" t="str">
            <v/>
          </cell>
        </row>
        <row r="317">
          <cell r="Z317" t="str">
            <v>13.1</v>
          </cell>
          <cell r="AA317">
            <v>342</v>
          </cell>
          <cell r="AB317" t="str">
            <v>Цифрова рентгенографія органів черевної порожнини (пряма проекція)</v>
          </cell>
          <cell r="AC317" t="str">
            <v>дослідження</v>
          </cell>
          <cell r="AD317">
            <v>307</v>
          </cell>
          <cell r="AE317">
            <v>0</v>
          </cell>
          <cell r="AF317">
            <v>307</v>
          </cell>
        </row>
        <row r="318">
          <cell r="Z318" t="str">
            <v>13.2</v>
          </cell>
          <cell r="AA318">
            <v>343</v>
          </cell>
          <cell r="AB318" t="str">
            <v>Цифрова рентгенографія стопи  (одна проекція )</v>
          </cell>
          <cell r="AC318" t="str">
            <v>дослідження</v>
          </cell>
          <cell r="AD318">
            <v>284</v>
          </cell>
          <cell r="AE318">
            <v>0</v>
          </cell>
          <cell r="AF318">
            <v>284</v>
          </cell>
        </row>
        <row r="319">
          <cell r="Z319" t="str">
            <v>13.3</v>
          </cell>
          <cell r="AA319">
            <v>344</v>
          </cell>
          <cell r="AB319" t="str">
            <v>Цифрова рентгенографія стопи (в двох проекціях )</v>
          </cell>
          <cell r="AC319" t="str">
            <v>дослідження</v>
          </cell>
          <cell r="AD319">
            <v>453</v>
          </cell>
          <cell r="AE319">
            <v>0</v>
          </cell>
          <cell r="AF319">
            <v>453</v>
          </cell>
        </row>
        <row r="320">
          <cell r="Z320" t="str">
            <v>13.4</v>
          </cell>
          <cell r="AA320">
            <v>345</v>
          </cell>
          <cell r="AB320" t="str">
            <v>Цифрова рентгенографія черепа (в двох проекціях )</v>
          </cell>
          <cell r="AC320" t="str">
            <v>дослідження</v>
          </cell>
          <cell r="AD320">
            <v>447</v>
          </cell>
          <cell r="AE320">
            <v>0</v>
          </cell>
          <cell r="AF320">
            <v>447</v>
          </cell>
        </row>
        <row r="321">
          <cell r="Z321" t="str">
            <v>13.5</v>
          </cell>
          <cell r="AA321">
            <v>346</v>
          </cell>
          <cell r="AB321" t="str">
            <v>Цифрова рентгенографія додаткових пазух носа (одна проекція )</v>
          </cell>
          <cell r="AC321" t="str">
            <v>дослідження</v>
          </cell>
          <cell r="AD321">
            <v>284</v>
          </cell>
          <cell r="AE321">
            <v>0</v>
          </cell>
          <cell r="AF321">
            <v>284</v>
          </cell>
        </row>
        <row r="322">
          <cell r="Z322" t="str">
            <v>13.6</v>
          </cell>
          <cell r="AA322">
            <v>347</v>
          </cell>
          <cell r="AB322" t="str">
            <v>Цифрова рентгенографія додаткових пазух носа (в двох проекціях )</v>
          </cell>
          <cell r="AC322" t="str">
            <v>дослідження</v>
          </cell>
          <cell r="AD322">
            <v>386</v>
          </cell>
          <cell r="AE322">
            <v>0</v>
          </cell>
          <cell r="AF322">
            <v>386</v>
          </cell>
        </row>
        <row r="323">
          <cell r="Z323" t="str">
            <v>13.7</v>
          </cell>
          <cell r="AA323">
            <v>348</v>
          </cell>
          <cell r="AB323" t="str">
            <v>Цифрова рентгенографія шийного відділу хребта (в двох проекціях )</v>
          </cell>
          <cell r="AC323" t="str">
            <v>дослідження</v>
          </cell>
          <cell r="AD323">
            <v>394</v>
          </cell>
          <cell r="AE323">
            <v>0</v>
          </cell>
          <cell r="AF323">
            <v>394</v>
          </cell>
        </row>
        <row r="324">
          <cell r="Z324" t="str">
            <v>13.8</v>
          </cell>
          <cell r="AA324">
            <v>349</v>
          </cell>
          <cell r="AB324" t="str">
            <v>Цифрова рентгкнографія дослідження шийного відділу хребта (з фунціональними пробами)</v>
          </cell>
          <cell r="AC324" t="str">
            <v>дослідження</v>
          </cell>
          <cell r="AD324">
            <v>872</v>
          </cell>
          <cell r="AE324">
            <v>0</v>
          </cell>
          <cell r="AF324">
            <v>872</v>
          </cell>
        </row>
        <row r="325">
          <cell r="Z325" t="str">
            <v>13.9</v>
          </cell>
          <cell r="AA325">
            <v>350</v>
          </cell>
          <cell r="AB325" t="str">
            <v>Цифрова рентгенографія грудного відділу хребта (в двох проекціях )</v>
          </cell>
          <cell r="AC325" t="str">
            <v>дослідження</v>
          </cell>
          <cell r="AD325">
            <v>496</v>
          </cell>
          <cell r="AE325">
            <v>0</v>
          </cell>
          <cell r="AF325">
            <v>496</v>
          </cell>
        </row>
        <row r="326">
          <cell r="Z326" t="str">
            <v>13.10</v>
          </cell>
          <cell r="AA326">
            <v>351</v>
          </cell>
          <cell r="AB326" t="str">
            <v>Цифрова рентгенографія поперекового відділу хребта (в двох проекціях )</v>
          </cell>
          <cell r="AC326" t="str">
            <v>дослідження</v>
          </cell>
          <cell r="AD326">
            <v>496</v>
          </cell>
          <cell r="AE326">
            <v>0</v>
          </cell>
          <cell r="AF326">
            <v>496</v>
          </cell>
        </row>
        <row r="327">
          <cell r="Z327" t="str">
            <v>13.11</v>
          </cell>
          <cell r="AA327">
            <v>352</v>
          </cell>
          <cell r="AB327" t="str">
            <v>функціональні дослідження поперекового відділу хребта</v>
          </cell>
          <cell r="AC327" t="str">
            <v>дослідження</v>
          </cell>
          <cell r="AD327">
            <v>872</v>
          </cell>
          <cell r="AE327">
            <v>0</v>
          </cell>
          <cell r="AF327">
            <v>872</v>
          </cell>
        </row>
        <row r="328">
          <cell r="Z328" t="str">
            <v>13.12</v>
          </cell>
          <cell r="AA328">
            <v>353</v>
          </cell>
          <cell r="AB328" t="str">
            <v>Цифрова рентгенографія кісток тазу</v>
          </cell>
          <cell r="AC328" t="str">
            <v>дослідження</v>
          </cell>
          <cell r="AD328">
            <v>284</v>
          </cell>
          <cell r="AE328">
            <v>0</v>
          </cell>
          <cell r="AF328">
            <v>284</v>
          </cell>
        </row>
        <row r="329">
          <cell r="Z329" t="str">
            <v>13.13</v>
          </cell>
          <cell r="AA329">
            <v>354</v>
          </cell>
          <cell r="AB329" t="str">
            <v>Цифрова рентгенографія кульшового суглобу (одна проекція )</v>
          </cell>
          <cell r="AC329" t="str">
            <v>дослідження</v>
          </cell>
          <cell r="AD329">
            <v>260</v>
          </cell>
          <cell r="AE329">
            <v>0</v>
          </cell>
          <cell r="AF329">
            <v>260</v>
          </cell>
        </row>
        <row r="330">
          <cell r="Z330" t="str">
            <v>13.14</v>
          </cell>
          <cell r="AA330">
            <v>355</v>
          </cell>
          <cell r="AB330" t="str">
            <v>Цифрова рентгенографія кульшового суглобу (в двох проекціях )</v>
          </cell>
          <cell r="AC330" t="str">
            <v>дослідження</v>
          </cell>
          <cell r="AD330">
            <v>453</v>
          </cell>
          <cell r="AE330">
            <v>0</v>
          </cell>
          <cell r="AF330">
            <v>453</v>
          </cell>
        </row>
        <row r="331">
          <cell r="Z331" t="str">
            <v>13.15</v>
          </cell>
          <cell r="AA331">
            <v>356</v>
          </cell>
          <cell r="AB331" t="str">
            <v>Цифрова рентгенографія стегнової кістки (одна проекція )</v>
          </cell>
          <cell r="AC331" t="str">
            <v>дослідження</v>
          </cell>
          <cell r="AD331">
            <v>307</v>
          </cell>
          <cell r="AE331">
            <v>0</v>
          </cell>
          <cell r="AF331">
            <v>307</v>
          </cell>
        </row>
        <row r="332">
          <cell r="Z332" t="str">
            <v>13.16</v>
          </cell>
          <cell r="AA332">
            <v>357</v>
          </cell>
          <cell r="AB332" t="str">
            <v>Цифрова рентгенографія стегнової кістки (в двух проекціях )</v>
          </cell>
          <cell r="AC332" t="str">
            <v>дослідження</v>
          </cell>
          <cell r="AD332">
            <v>453</v>
          </cell>
          <cell r="AE332">
            <v>0</v>
          </cell>
          <cell r="AF332">
            <v>453</v>
          </cell>
        </row>
        <row r="333">
          <cell r="Z333" t="str">
            <v>13.17</v>
          </cell>
          <cell r="AA333">
            <v>358</v>
          </cell>
          <cell r="AB333" t="str">
            <v>Цифрова рентгенографія колінного суглобу (в двох проекціях )</v>
          </cell>
          <cell r="AC333" t="str">
            <v>дослідження</v>
          </cell>
          <cell r="AD333">
            <v>453</v>
          </cell>
          <cell r="AE333">
            <v>0</v>
          </cell>
          <cell r="AF333">
            <v>453</v>
          </cell>
        </row>
        <row r="334">
          <cell r="Z334" t="str">
            <v>13.18</v>
          </cell>
          <cell r="AA334">
            <v>359</v>
          </cell>
          <cell r="AB334" t="str">
            <v>Цифрова рентгенографія гомілки (в двох проекціях )</v>
          </cell>
          <cell r="AC334" t="str">
            <v>дослідження</v>
          </cell>
          <cell r="AD334">
            <v>453</v>
          </cell>
          <cell r="AE334">
            <v>0</v>
          </cell>
          <cell r="AF334">
            <v>453</v>
          </cell>
        </row>
        <row r="335">
          <cell r="Z335" t="str">
            <v>13.19</v>
          </cell>
          <cell r="AA335">
            <v>360</v>
          </cell>
          <cell r="AB335" t="str">
            <v>Цифрова рентгенографія гомілковостопного суглобу (в двох проекціях )</v>
          </cell>
          <cell r="AC335" t="str">
            <v>дослідження</v>
          </cell>
          <cell r="AD335">
            <v>453</v>
          </cell>
          <cell r="AE335">
            <v>0</v>
          </cell>
          <cell r="AF335">
            <v>453</v>
          </cell>
        </row>
        <row r="336">
          <cell r="Z336" t="str">
            <v>13.20</v>
          </cell>
          <cell r="AA336">
            <v>361</v>
          </cell>
          <cell r="AB336" t="str">
            <v>Цифрова рентгенографія променево-зап'ясного суглобу (в двох проекціях )</v>
          </cell>
          <cell r="AC336" t="str">
            <v>дослідження</v>
          </cell>
          <cell r="AD336">
            <v>417</v>
          </cell>
          <cell r="AE336">
            <v>0</v>
          </cell>
          <cell r="AF336">
            <v>417</v>
          </cell>
        </row>
        <row r="337">
          <cell r="Z337" t="str">
            <v>13.21</v>
          </cell>
          <cell r="AA337">
            <v>362</v>
          </cell>
          <cell r="AB337" t="str">
            <v>Цифрова рентгенографія плечевого суглобу (в двох проекціях )</v>
          </cell>
          <cell r="AC337" t="str">
            <v>дослідження</v>
          </cell>
          <cell r="AD337">
            <v>453</v>
          </cell>
          <cell r="AE337">
            <v>0</v>
          </cell>
          <cell r="AF337">
            <v>453</v>
          </cell>
        </row>
        <row r="338">
          <cell r="Z338" t="str">
            <v>13.22</v>
          </cell>
          <cell r="AA338">
            <v>363</v>
          </cell>
          <cell r="AB338" t="str">
            <v>Цифрова рентгенографія плечевого суглобу (в одній проекції )</v>
          </cell>
          <cell r="AC338" t="str">
            <v>дослідження</v>
          </cell>
          <cell r="AD338">
            <v>260</v>
          </cell>
          <cell r="AE338">
            <v>0</v>
          </cell>
          <cell r="AF338">
            <v>260</v>
          </cell>
        </row>
        <row r="339">
          <cell r="Z339" t="str">
            <v>13.23</v>
          </cell>
          <cell r="AA339">
            <v>364</v>
          </cell>
          <cell r="AB339" t="str">
            <v>Цифрова рентгенографія ключиці (одна прекція )</v>
          </cell>
          <cell r="AC339" t="str">
            <v>дослідження</v>
          </cell>
          <cell r="AD339">
            <v>260</v>
          </cell>
          <cell r="AE339">
            <v>0</v>
          </cell>
          <cell r="AF339">
            <v>260</v>
          </cell>
        </row>
        <row r="340">
          <cell r="Z340" t="str">
            <v>13.24</v>
          </cell>
          <cell r="AA340">
            <v>365</v>
          </cell>
          <cell r="AB340" t="str">
            <v>Цифрова рентгенографія ключиці (в двох проекціях )</v>
          </cell>
          <cell r="AC340" t="str">
            <v>дослідження</v>
          </cell>
          <cell r="AD340">
            <v>406</v>
          </cell>
          <cell r="AE340">
            <v>0</v>
          </cell>
          <cell r="AF340">
            <v>406</v>
          </cell>
        </row>
        <row r="341">
          <cell r="Z341" t="str">
            <v>13.25</v>
          </cell>
          <cell r="AA341">
            <v>366</v>
          </cell>
          <cell r="AB341" t="str">
            <v>Цифрова рентгенографія плечової кістки (в двох проекціях )</v>
          </cell>
          <cell r="AC341" t="str">
            <v>дослідження</v>
          </cell>
          <cell r="AD341">
            <v>453</v>
          </cell>
          <cell r="AE341">
            <v>0</v>
          </cell>
          <cell r="AF341">
            <v>453</v>
          </cell>
        </row>
        <row r="342">
          <cell r="Z342" t="str">
            <v>13.26</v>
          </cell>
          <cell r="AA342">
            <v>367</v>
          </cell>
          <cell r="AB342" t="str">
            <v>Цифрова рентгенографія ліктьового суглобу (в двох проекціях )</v>
          </cell>
          <cell r="AC342" t="str">
            <v>дослідження</v>
          </cell>
          <cell r="AD342">
            <v>453</v>
          </cell>
          <cell r="AE342">
            <v>0</v>
          </cell>
          <cell r="AF342">
            <v>453</v>
          </cell>
        </row>
        <row r="343">
          <cell r="Z343" t="str">
            <v>13.27</v>
          </cell>
          <cell r="AA343">
            <v>368</v>
          </cell>
          <cell r="AB343" t="str">
            <v>Цифрова рентгенографія передпліччя (в двох проекціях )</v>
          </cell>
          <cell r="AC343" t="str">
            <v>дослідження</v>
          </cell>
          <cell r="AD343">
            <v>453</v>
          </cell>
          <cell r="AE343">
            <v>0</v>
          </cell>
          <cell r="AF343">
            <v>453</v>
          </cell>
        </row>
        <row r="344">
          <cell r="Z344" t="str">
            <v>13.28</v>
          </cell>
          <cell r="AA344">
            <v>369</v>
          </cell>
          <cell r="AB344" t="str">
            <v>Цифрова рентгенографія кисті (одна проекція )</v>
          </cell>
          <cell r="AC344" t="str">
            <v>дослідження</v>
          </cell>
          <cell r="AD344">
            <v>284</v>
          </cell>
          <cell r="AE344">
            <v>0</v>
          </cell>
          <cell r="AF344">
            <v>284</v>
          </cell>
        </row>
        <row r="345">
          <cell r="Z345" t="str">
            <v>13.29</v>
          </cell>
          <cell r="AA345">
            <v>370</v>
          </cell>
          <cell r="AB345" t="str">
            <v>Цифрова рентгенографія кисті (в двох проекціях )</v>
          </cell>
          <cell r="AC345" t="str">
            <v>дослідження</v>
          </cell>
          <cell r="AD345">
            <v>417</v>
          </cell>
          <cell r="AE345">
            <v>0</v>
          </cell>
          <cell r="AF345">
            <v>417</v>
          </cell>
        </row>
        <row r="346">
          <cell r="Z346" t="str">
            <v>13.30</v>
          </cell>
          <cell r="AA346">
            <v>371</v>
          </cell>
          <cell r="AB346" t="str">
            <v>Цифрова рентгенографія органів грудної клітки (в одній проекції )</v>
          </cell>
          <cell r="AC346" t="str">
            <v>дослідження</v>
          </cell>
          <cell r="AD346">
            <v>284</v>
          </cell>
          <cell r="AE346">
            <v>0</v>
          </cell>
          <cell r="AF346">
            <v>284</v>
          </cell>
        </row>
        <row r="347">
          <cell r="Z347" t="str">
            <v>13.31</v>
          </cell>
          <cell r="AA347">
            <v>372</v>
          </cell>
          <cell r="AB347" t="str">
            <v>Цифрова рентгенографія органів грудної клітки (в двох проекціях )</v>
          </cell>
          <cell r="AC347" t="str">
            <v>дослідження</v>
          </cell>
          <cell r="AD347">
            <v>453</v>
          </cell>
          <cell r="AE347">
            <v>0</v>
          </cell>
          <cell r="AF347">
            <v>453</v>
          </cell>
        </row>
        <row r="348">
          <cell r="Z348" t="str">
            <v>13.32</v>
          </cell>
          <cell r="AA348">
            <v>373</v>
          </cell>
          <cell r="AB348" t="str">
            <v>Цифрова рентгенографія грудини (одна проекція )</v>
          </cell>
          <cell r="AC348" t="str">
            <v>дослідження</v>
          </cell>
          <cell r="AD348">
            <v>284</v>
          </cell>
          <cell r="AE348">
            <v>0</v>
          </cell>
          <cell r="AF348">
            <v>284</v>
          </cell>
        </row>
        <row r="349">
          <cell r="Z349" t="str">
            <v>13.33</v>
          </cell>
          <cell r="AA349">
            <v>374</v>
          </cell>
          <cell r="AB349" t="str">
            <v>Цифрова рентгенографія грудини (в двох проекціях )</v>
          </cell>
          <cell r="AC349" t="str">
            <v>дослідження</v>
          </cell>
          <cell r="AD349">
            <v>453</v>
          </cell>
          <cell r="AE349">
            <v>0</v>
          </cell>
          <cell r="AF349">
            <v>453</v>
          </cell>
        </row>
        <row r="350">
          <cell r="Z350" t="str">
            <v>13.34</v>
          </cell>
          <cell r="AA350">
            <v>375</v>
          </cell>
          <cell r="AB350" t="str">
            <v>Урографія екскреторна, чотири проекції ( без вартості контрасту)</v>
          </cell>
          <cell r="AC350" t="str">
            <v>дослідження</v>
          </cell>
          <cell r="AD350">
            <v>1092</v>
          </cell>
          <cell r="AE350">
            <v>0</v>
          </cell>
          <cell r="AF350">
            <v>1092</v>
          </cell>
        </row>
        <row r="351">
          <cell r="Z351" t="str">
            <v>13.35</v>
          </cell>
          <cell r="AA351">
            <v>376</v>
          </cell>
          <cell r="AB351" t="str">
            <v>Урографія екскреторна, три проекції (без вартості контрасту)</v>
          </cell>
          <cell r="AC351" t="str">
            <v>дослідження</v>
          </cell>
          <cell r="AD351">
            <v>880</v>
          </cell>
          <cell r="AE351">
            <v>0</v>
          </cell>
          <cell r="AF351">
            <v>880</v>
          </cell>
        </row>
        <row r="352">
          <cell r="Z352" t="str">
            <v>13.36</v>
          </cell>
          <cell r="AA352">
            <v>377</v>
          </cell>
          <cell r="AB352" t="str">
            <v>Урографія екскреторна, дві  проекції (без вартості контрасту)</v>
          </cell>
          <cell r="AC352" t="str">
            <v>дослідження</v>
          </cell>
          <cell r="AD352">
            <v>668</v>
          </cell>
          <cell r="AE352">
            <v>0</v>
          </cell>
          <cell r="AF352">
            <v>668</v>
          </cell>
        </row>
        <row r="353">
          <cell r="Z353" t="str">
            <v>13.37</v>
          </cell>
          <cell r="AA353">
            <v>378</v>
          </cell>
          <cell r="AB353" t="str">
            <v>Урографія оглядова  (пряма проекція)</v>
          </cell>
          <cell r="AC353" t="str">
            <v>дослідження</v>
          </cell>
          <cell r="AD353">
            <v>307</v>
          </cell>
          <cell r="AE353">
            <v>0</v>
          </cell>
          <cell r="AF353">
            <v>307</v>
          </cell>
        </row>
        <row r="354">
          <cell r="Z354" t="str">
            <v>13.38</v>
          </cell>
          <cell r="AA354">
            <v>379</v>
          </cell>
          <cell r="AB354" t="str">
            <v>Пасаж контрасту по кишковику ( без вартості контрасту)</v>
          </cell>
          <cell r="AC354" t="str">
            <v>дослідження</v>
          </cell>
          <cell r="AD354">
            <v>1092</v>
          </cell>
          <cell r="AE354">
            <v>0</v>
          </cell>
          <cell r="AF354">
            <v>1092</v>
          </cell>
        </row>
        <row r="355">
          <cell r="Z355" t="str">
            <v>13.39</v>
          </cell>
          <cell r="AA355">
            <v>380</v>
          </cell>
          <cell r="AB355" t="str">
            <v>Ретроградна цистографія ( без вартості контрасту)</v>
          </cell>
          <cell r="AC355" t="str">
            <v>дослідження</v>
          </cell>
          <cell r="AD355">
            <v>456</v>
          </cell>
          <cell r="AE355">
            <v>0</v>
          </cell>
          <cell r="AF355">
            <v>456</v>
          </cell>
        </row>
        <row r="356">
          <cell r="Z356" t="str">
            <v>13.40</v>
          </cell>
          <cell r="AA356">
            <v>381</v>
          </cell>
          <cell r="AB356" t="str">
            <v>Цифрова рентгенографія куприка</v>
          </cell>
          <cell r="AC356" t="str">
            <v>дослідження</v>
          </cell>
          <cell r="AD356">
            <v>307</v>
          </cell>
          <cell r="AE356">
            <v>0</v>
          </cell>
          <cell r="AF356">
            <v>307</v>
          </cell>
        </row>
        <row r="357">
          <cell r="Z357" t="str">
            <v>13.41</v>
          </cell>
          <cell r="AA357">
            <v>382</v>
          </cell>
          <cell r="AB357" t="str">
            <v>Цифрова рентгенографія орбір</v>
          </cell>
          <cell r="AC357" t="str">
            <v>дослідження</v>
          </cell>
          <cell r="AD357">
            <v>307</v>
          </cell>
          <cell r="AE357">
            <v>0</v>
          </cell>
          <cell r="AF357">
            <v>307</v>
          </cell>
        </row>
        <row r="358">
          <cell r="Z358" t="str">
            <v>13.42</v>
          </cell>
          <cell r="AA358">
            <v>383</v>
          </cell>
          <cell r="AB358" t="str">
            <v>Цифрова рентгенографія надколінника</v>
          </cell>
          <cell r="AC358" t="str">
            <v>дослідження</v>
          </cell>
          <cell r="AD358">
            <v>308</v>
          </cell>
          <cell r="AE358">
            <v>0</v>
          </cell>
          <cell r="AF358">
            <v>308</v>
          </cell>
        </row>
        <row r="359">
          <cell r="Z359" t="str">
            <v>13.43</v>
          </cell>
          <cell r="AA359">
            <v>384</v>
          </cell>
          <cell r="AB359" t="str">
            <v>Цифрова рентгенографія кістки носу</v>
          </cell>
          <cell r="AC359" t="str">
            <v>дослідження</v>
          </cell>
          <cell r="AD359">
            <v>284</v>
          </cell>
          <cell r="AE359">
            <v>0</v>
          </cell>
          <cell r="AF359">
            <v>284</v>
          </cell>
        </row>
        <row r="360">
          <cell r="Z360" t="str">
            <v>13.44</v>
          </cell>
          <cell r="AA360">
            <v>385</v>
          </cell>
          <cell r="AB360" t="str">
            <v>Цифрова рентгенографія п`ятки (одна прекція )</v>
          </cell>
          <cell r="AC360" t="str">
            <v>дослідження</v>
          </cell>
          <cell r="AD360">
            <v>284</v>
          </cell>
          <cell r="AE360">
            <v>0</v>
          </cell>
          <cell r="AF360">
            <v>284</v>
          </cell>
        </row>
        <row r="361">
          <cell r="Z361" t="str">
            <v>13.45</v>
          </cell>
          <cell r="AA361">
            <v>386</v>
          </cell>
          <cell r="AB361" t="str">
            <v>Цифрова рентгенографія п`ятки (в двох проекціях )</v>
          </cell>
          <cell r="AC361" t="str">
            <v>дослідження</v>
          </cell>
          <cell r="AD361">
            <v>417</v>
          </cell>
          <cell r="AE361">
            <v>0</v>
          </cell>
          <cell r="AF361">
            <v>417</v>
          </cell>
        </row>
        <row r="362">
          <cell r="Z362" t="str">
            <v>13.46</v>
          </cell>
          <cell r="AA362">
            <v>387</v>
          </cell>
          <cell r="AB362" t="str">
            <v>Цифрова рентгенографія ребер однобічна (в двох проекціях )</v>
          </cell>
          <cell r="AC362" t="str">
            <v>дослідження</v>
          </cell>
          <cell r="AD362">
            <v>417</v>
          </cell>
          <cell r="AE362">
            <v>0</v>
          </cell>
          <cell r="AF362">
            <v>417</v>
          </cell>
        </row>
        <row r="363">
          <cell r="Z363" t="str">
            <v>13.47</v>
          </cell>
          <cell r="AA363">
            <v>388</v>
          </cell>
          <cell r="AB363" t="str">
            <v>Цифрова рентгенографія ребер двобічна (в трьох проекціях )</v>
          </cell>
          <cell r="AC363" t="str">
            <v>дослідження</v>
          </cell>
          <cell r="AD363">
            <v>550</v>
          </cell>
          <cell r="AE363">
            <v>0</v>
          </cell>
          <cell r="AF363">
            <v>550</v>
          </cell>
        </row>
        <row r="364">
          <cell r="Z364" t="str">
            <v>13.48</v>
          </cell>
          <cell r="AA364">
            <v>431</v>
          </cell>
          <cell r="AB364" t="str">
            <v>Рентгенографія органів грудної клітки у прямій проекції (для профоглядів)</v>
          </cell>
          <cell r="AC364" t="str">
            <v>дослідження</v>
          </cell>
          <cell r="AD364">
            <v>150</v>
          </cell>
          <cell r="AE364">
            <v>0</v>
          </cell>
          <cell r="AF364">
            <v>150</v>
          </cell>
        </row>
        <row r="365">
          <cell r="Z365" t="str">
            <v>14</v>
          </cell>
          <cell r="AA365" t="str">
            <v/>
          </cell>
          <cell r="AB365" t="str">
            <v>Готельні послуги</v>
          </cell>
          <cell r="AC365" t="str">
            <v/>
          </cell>
          <cell r="AD365" t="str">
            <v/>
          </cell>
          <cell r="AE365" t="str">
            <v/>
          </cell>
          <cell r="AF365" t="str">
            <v/>
          </cell>
        </row>
        <row r="366">
          <cell r="Z366" t="str">
            <v>14.1</v>
          </cell>
          <cell r="AA366">
            <v>399</v>
          </cell>
          <cell r="AB366" t="str">
            <v>Перебування в одномісній палаті</v>
          </cell>
          <cell r="AC366" t="str">
            <v>ліжко-день</v>
          </cell>
          <cell r="AD366">
            <v>521</v>
          </cell>
          <cell r="AE366">
            <v>104.2</v>
          </cell>
          <cell r="AF366">
            <v>625.20000000000005</v>
          </cell>
        </row>
        <row r="367">
          <cell r="Z367" t="str">
            <v>14.2</v>
          </cell>
          <cell r="AA367">
            <v>400</v>
          </cell>
          <cell r="AB367" t="str">
            <v>Харчування</v>
          </cell>
          <cell r="AC367" t="str">
            <v>ліжко-день</v>
          </cell>
          <cell r="AD367">
            <v>68</v>
          </cell>
          <cell r="AE367">
            <v>0</v>
          </cell>
          <cell r="AF367">
            <v>68</v>
          </cell>
        </row>
        <row r="368">
          <cell r="Z368" t="str">
            <v>14.3</v>
          </cell>
          <cell r="AA368">
            <v>401</v>
          </cell>
          <cell r="AB368" t="str">
            <v xml:space="preserve">ВАРТІСТЬ ПЕРЕБУВАННЯ Хірургічне відділення </v>
          </cell>
          <cell r="AC368" t="str">
            <v>ліжко-день</v>
          </cell>
          <cell r="AD368">
            <v>273</v>
          </cell>
          <cell r="AE368">
            <v>0</v>
          </cell>
          <cell r="AF368">
            <v>273</v>
          </cell>
        </row>
        <row r="369">
          <cell r="Z369" t="str">
            <v>14.4</v>
          </cell>
          <cell r="AA369">
            <v>402</v>
          </cell>
          <cell r="AB369" t="str">
            <v xml:space="preserve">ВАРТІСТЬ ПЕРЕБУВАННЯ Педіатричне відділення  </v>
          </cell>
          <cell r="AC369" t="str">
            <v>ліжко-день</v>
          </cell>
          <cell r="AD369">
            <v>346</v>
          </cell>
          <cell r="AE369">
            <v>0</v>
          </cell>
          <cell r="AF369">
            <v>346</v>
          </cell>
        </row>
        <row r="370">
          <cell r="Z370" t="str">
            <v>14.5</v>
          </cell>
          <cell r="AA370">
            <v>403</v>
          </cell>
          <cell r="AB370" t="str">
            <v>ВАРТІСТЬ ПЕРЕБУВАННЯ Кардіологічне відділення</v>
          </cell>
          <cell r="AC370" t="str">
            <v>ліжко-день</v>
          </cell>
          <cell r="AD370">
            <v>257</v>
          </cell>
          <cell r="AE370">
            <v>0</v>
          </cell>
          <cell r="AF370">
            <v>257</v>
          </cell>
        </row>
        <row r="371">
          <cell r="Z371" t="str">
            <v>14.6</v>
          </cell>
          <cell r="AA371">
            <v>404</v>
          </cell>
          <cell r="AB371" t="str">
            <v xml:space="preserve">ВАРТІСТЬ ПЕРЕБУВАННЯ Травматологічне відділення </v>
          </cell>
          <cell r="AC371" t="str">
            <v>ліжко-день</v>
          </cell>
          <cell r="AD371">
            <v>355</v>
          </cell>
          <cell r="AE371">
            <v>0</v>
          </cell>
          <cell r="AF371">
            <v>355</v>
          </cell>
        </row>
        <row r="372">
          <cell r="Z372" t="str">
            <v>14.7</v>
          </cell>
          <cell r="AA372">
            <v>405</v>
          </cell>
          <cell r="AB372" t="str">
            <v xml:space="preserve">ВАРТІСТЬ ПЕРЕБУВАННЯ Акушерсько-гінекологічне відділення </v>
          </cell>
          <cell r="AC372" t="str">
            <v>ліжко-день</v>
          </cell>
          <cell r="AD372">
            <v>445</v>
          </cell>
          <cell r="AE372">
            <v>0</v>
          </cell>
          <cell r="AF372">
            <v>445</v>
          </cell>
        </row>
        <row r="373">
          <cell r="Z373" t="str">
            <v>14.8</v>
          </cell>
          <cell r="AA373">
            <v>406</v>
          </cell>
          <cell r="AB373" t="str">
            <v>ВАРТІСТЬ ПЕРЕБУВАННЯ Інфекційне відділення</v>
          </cell>
          <cell r="AC373" t="str">
            <v>ліжко-день</v>
          </cell>
          <cell r="AD373">
            <v>453</v>
          </cell>
          <cell r="AE373">
            <v>0</v>
          </cell>
          <cell r="AF373">
            <v>453</v>
          </cell>
        </row>
        <row r="374">
          <cell r="Z374" t="str">
            <v>14.9</v>
          </cell>
          <cell r="AA374">
            <v>407</v>
          </cell>
          <cell r="AB374" t="str">
            <v xml:space="preserve">ВАРТІСТЬ ПЕРЕБУВАННЯ Неврологічне відділення </v>
          </cell>
          <cell r="AC374" t="str">
            <v>ліжко-день</v>
          </cell>
          <cell r="AD374">
            <v>342</v>
          </cell>
          <cell r="AE374">
            <v>0</v>
          </cell>
          <cell r="AF374">
            <v>342</v>
          </cell>
        </row>
        <row r="375">
          <cell r="Z375" t="str">
            <v>14.10</v>
          </cell>
          <cell r="AA375">
            <v>408</v>
          </cell>
          <cell r="AB375" t="str">
            <v>ВАРТІСТЬ ПЕРЕБУВАННЯ Інсультне відділення</v>
          </cell>
          <cell r="AC375" t="str">
            <v>ліжко-день</v>
          </cell>
          <cell r="AD375">
            <v>836</v>
          </cell>
          <cell r="AE375">
            <v>0</v>
          </cell>
          <cell r="AF375">
            <v>836</v>
          </cell>
        </row>
        <row r="376">
          <cell r="Z376" t="str">
            <v>14.11</v>
          </cell>
          <cell r="AA376">
            <v>409</v>
          </cell>
          <cell r="AB376" t="str">
            <v>Транспортування 1 км</v>
          </cell>
          <cell r="AC376" t="str">
            <v>км</v>
          </cell>
          <cell r="AD376">
            <v>38</v>
          </cell>
          <cell r="AE376">
            <v>7.6000000000000005</v>
          </cell>
          <cell r="AF376">
            <v>45.6</v>
          </cell>
        </row>
        <row r="377">
          <cell r="Z377" t="str">
            <v>14.12</v>
          </cell>
          <cell r="AA377">
            <v>410</v>
          </cell>
          <cell r="AB377" t="str">
            <v>Транспортування 1 км (з супроводом середнього персоналу)</v>
          </cell>
          <cell r="AC377" t="str">
            <v>км</v>
          </cell>
          <cell r="AD377">
            <v>46</v>
          </cell>
          <cell r="AE377">
            <v>9.2000000000000011</v>
          </cell>
          <cell r="AF377">
            <v>55.2</v>
          </cell>
        </row>
        <row r="378">
          <cell r="Z378" t="str">
            <v>15</v>
          </cell>
          <cell r="AA378" t="str">
            <v/>
          </cell>
          <cell r="AB378" t="str">
            <v>Медичний огляд фахівців</v>
          </cell>
          <cell r="AC378" t="str">
            <v/>
          </cell>
          <cell r="AD378" t="str">
            <v/>
          </cell>
          <cell r="AE378" t="str">
            <v/>
          </cell>
          <cell r="AF378" t="str">
            <v/>
          </cell>
        </row>
        <row r="379">
          <cell r="Z379" t="str">
            <v>15.1</v>
          </cell>
          <cell r="AA379">
            <v>413</v>
          </cell>
          <cell r="AB379" t="str">
            <v>Медичний огляд лікаря-акушер-гінеколога (для профоглядів)</v>
          </cell>
          <cell r="AC379" t="str">
            <v>огляд</v>
          </cell>
          <cell r="AD379">
            <v>54</v>
          </cell>
          <cell r="AE379">
            <v>0</v>
          </cell>
          <cell r="AF379">
            <v>54</v>
          </cell>
        </row>
        <row r="380">
          <cell r="Z380" t="str">
            <v>15.2</v>
          </cell>
          <cell r="AA380">
            <v>414</v>
          </cell>
          <cell r="AB380" t="str">
            <v>Медичний огляд лікаря-алерголога (для профоглядів)</v>
          </cell>
          <cell r="AC380" t="str">
            <v>огляд</v>
          </cell>
          <cell r="AD380">
            <v>54</v>
          </cell>
          <cell r="AE380">
            <v>0</v>
          </cell>
          <cell r="AF380">
            <v>54</v>
          </cell>
        </row>
        <row r="381">
          <cell r="Z381" t="str">
            <v>15.3</v>
          </cell>
          <cell r="AA381">
            <v>415</v>
          </cell>
          <cell r="AB381" t="str">
            <v>Медичний огляд лікаря-гематолога (для профоглядів)</v>
          </cell>
          <cell r="AC381" t="str">
            <v>огляд</v>
          </cell>
          <cell r="AD381">
            <v>54</v>
          </cell>
          <cell r="AE381">
            <v>0</v>
          </cell>
          <cell r="AF381">
            <v>54</v>
          </cell>
        </row>
        <row r="382">
          <cell r="Z382" t="str">
            <v>15.4</v>
          </cell>
          <cell r="AA382">
            <v>416</v>
          </cell>
          <cell r="AB382" t="str">
            <v>Медичний огляд лікаря-дерматовенеролога (для профоглядів)</v>
          </cell>
          <cell r="AC382" t="str">
            <v>огляд</v>
          </cell>
          <cell r="AD382">
            <v>54</v>
          </cell>
          <cell r="AE382">
            <v>0</v>
          </cell>
          <cell r="AF382">
            <v>54</v>
          </cell>
        </row>
        <row r="383">
          <cell r="Z383" t="str">
            <v>15.5</v>
          </cell>
          <cell r="AA383">
            <v>417</v>
          </cell>
          <cell r="AB383" t="str">
            <v>Медичний огляд лікаря-ендокринолога (для профоглядів)</v>
          </cell>
          <cell r="AC383" t="str">
            <v>огляд</v>
          </cell>
          <cell r="AD383">
            <v>54</v>
          </cell>
          <cell r="AE383">
            <v>0</v>
          </cell>
          <cell r="AF383">
            <v>54</v>
          </cell>
        </row>
        <row r="384">
          <cell r="Z384" t="str">
            <v>15.6</v>
          </cell>
          <cell r="AA384">
            <v>418</v>
          </cell>
          <cell r="AB384" t="str">
            <v>Медичний огляд лікаря-інфекціоніста (для профоглядів)</v>
          </cell>
          <cell r="AC384" t="str">
            <v>огляд</v>
          </cell>
          <cell r="AD384">
            <v>54</v>
          </cell>
          <cell r="AE384">
            <v>0</v>
          </cell>
          <cell r="AF384">
            <v>54</v>
          </cell>
        </row>
        <row r="385">
          <cell r="Z385" t="str">
            <v>15.7</v>
          </cell>
          <cell r="AA385">
            <v>419</v>
          </cell>
          <cell r="AB385" t="str">
            <v>Медичний огляд лікаря-нарколога (для профоглядів)</v>
          </cell>
          <cell r="AC385" t="str">
            <v>огляд</v>
          </cell>
          <cell r="AD385">
            <v>54</v>
          </cell>
          <cell r="AE385">
            <v>0</v>
          </cell>
          <cell r="AF385">
            <v>54</v>
          </cell>
        </row>
        <row r="386">
          <cell r="Z386" t="str">
            <v>15.8</v>
          </cell>
          <cell r="AA386">
            <v>420</v>
          </cell>
          <cell r="AB386" t="str">
            <v>Медичний огляд лікаря-невропатолога (для профоглядів)</v>
          </cell>
          <cell r="AC386" t="str">
            <v>огляд</v>
          </cell>
          <cell r="AD386">
            <v>54</v>
          </cell>
          <cell r="AE386">
            <v>0</v>
          </cell>
          <cell r="AF386">
            <v>54</v>
          </cell>
        </row>
        <row r="387">
          <cell r="Z387" t="str">
            <v>15.9</v>
          </cell>
          <cell r="AA387">
            <v>421</v>
          </cell>
          <cell r="AB387" t="str">
            <v>Медичний огляд лікаря-онколога (для профоглядів)</v>
          </cell>
          <cell r="AC387" t="str">
            <v>огляд</v>
          </cell>
          <cell r="AD387">
            <v>54</v>
          </cell>
          <cell r="AE387">
            <v>0</v>
          </cell>
          <cell r="AF387">
            <v>54</v>
          </cell>
        </row>
        <row r="388">
          <cell r="Z388" t="str">
            <v>15.10</v>
          </cell>
          <cell r="AA388">
            <v>422</v>
          </cell>
          <cell r="AB388" t="str">
            <v>Медичний огляд лікаря-ортопед-травматолога (для профоглядів)</v>
          </cell>
          <cell r="AC388" t="str">
            <v>огляд</v>
          </cell>
          <cell r="AD388">
            <v>54</v>
          </cell>
          <cell r="AE388">
            <v>0</v>
          </cell>
          <cell r="AF388">
            <v>54</v>
          </cell>
        </row>
        <row r="389">
          <cell r="Z389" t="str">
            <v>15.11</v>
          </cell>
          <cell r="AA389">
            <v>423</v>
          </cell>
          <cell r="AB389" t="str">
            <v>Медичний огляд лікаря-отоларинголога (для профоглядів)</v>
          </cell>
          <cell r="AC389" t="str">
            <v>огляд</v>
          </cell>
          <cell r="AD389">
            <v>54</v>
          </cell>
          <cell r="AE389">
            <v>0</v>
          </cell>
          <cell r="AF389">
            <v>54</v>
          </cell>
        </row>
        <row r="390">
          <cell r="Z390" t="str">
            <v>15.12</v>
          </cell>
          <cell r="AA390">
            <v>424</v>
          </cell>
          <cell r="AB390" t="str">
            <v>Медичний огляд лікаря-офтальмолога (для профоглядів)</v>
          </cell>
          <cell r="AC390" t="str">
            <v>огляд</v>
          </cell>
          <cell r="AD390">
            <v>54</v>
          </cell>
          <cell r="AE390">
            <v>0</v>
          </cell>
          <cell r="AF390">
            <v>54</v>
          </cell>
        </row>
        <row r="391">
          <cell r="Z391" t="str">
            <v>15.13</v>
          </cell>
          <cell r="AA391">
            <v>425</v>
          </cell>
          <cell r="AB391" t="str">
            <v>Медичний огляд лікаря-стоматолога (для профоглядів)</v>
          </cell>
          <cell r="AC391" t="str">
            <v>огляд</v>
          </cell>
          <cell r="AD391">
            <v>54</v>
          </cell>
          <cell r="AE391">
            <v>0</v>
          </cell>
          <cell r="AF391">
            <v>54</v>
          </cell>
        </row>
        <row r="392">
          <cell r="Z392" t="str">
            <v>15.14</v>
          </cell>
          <cell r="AA392">
            <v>426</v>
          </cell>
          <cell r="AB392" t="str">
            <v>Медичний огляд лікаря-терапевта (для профоглядів)</v>
          </cell>
          <cell r="AC392" t="str">
            <v>огляд</v>
          </cell>
          <cell r="AD392">
            <v>54</v>
          </cell>
          <cell r="AE392">
            <v>0</v>
          </cell>
          <cell r="AF392">
            <v>54</v>
          </cell>
        </row>
        <row r="393">
          <cell r="Z393" t="str">
            <v>15.15</v>
          </cell>
          <cell r="AA393">
            <v>427</v>
          </cell>
          <cell r="AB393" t="str">
            <v>Медичний огляд лікаря-уролога (для профоглядів)</v>
          </cell>
          <cell r="AC393" t="str">
            <v>огляд</v>
          </cell>
          <cell r="AD393">
            <v>54</v>
          </cell>
          <cell r="AE393">
            <v>0</v>
          </cell>
          <cell r="AF393">
            <v>54</v>
          </cell>
        </row>
        <row r="394">
          <cell r="Z394" t="str">
            <v>15.16</v>
          </cell>
          <cell r="AA394">
            <v>428</v>
          </cell>
          <cell r="AB394" t="str">
            <v>Медичний огляд лікаря-фтизіатра (для профоглядів)</v>
          </cell>
          <cell r="AC394" t="str">
            <v>огляд</v>
          </cell>
          <cell r="AD394">
            <v>54</v>
          </cell>
          <cell r="AE394">
            <v>0</v>
          </cell>
          <cell r="AF394">
            <v>54</v>
          </cell>
        </row>
        <row r="395">
          <cell r="Z395" t="str">
            <v>15.17</v>
          </cell>
          <cell r="AA395">
            <v>429</v>
          </cell>
          <cell r="AB395" t="str">
            <v>Медичний огляд лікаря-хірурга (для профоглядів)</v>
          </cell>
          <cell r="AC395" t="str">
            <v>огляд</v>
          </cell>
          <cell r="AD395">
            <v>54</v>
          </cell>
          <cell r="AE395">
            <v>0</v>
          </cell>
          <cell r="AF395">
            <v>54</v>
          </cell>
        </row>
        <row r="396">
          <cell r="Z396" t="str">
            <v>15.18</v>
          </cell>
          <cell r="AA396">
            <v>432</v>
          </cell>
          <cell r="AB396" t="str">
            <v>Медичний огляд лікаря-профпатолога (для профоглядів)</v>
          </cell>
          <cell r="AC396" t="str">
            <v>огляд</v>
          </cell>
          <cell r="AD396">
            <v>54</v>
          </cell>
          <cell r="AE396">
            <v>0</v>
          </cell>
          <cell r="AF396">
            <v>54</v>
          </cell>
        </row>
        <row r="397">
          <cell r="Z397" t="str">
            <v>16</v>
          </cell>
          <cell r="AA397" t="str">
            <v/>
          </cell>
          <cell r="AB397" t="str">
            <v>Інші послуги</v>
          </cell>
          <cell r="AC397" t="str">
            <v/>
          </cell>
          <cell r="AD397" t="str">
            <v/>
          </cell>
          <cell r="AE397" t="str">
            <v/>
          </cell>
          <cell r="AF397" t="str">
            <v/>
          </cell>
        </row>
        <row r="398">
          <cell r="Z398" t="str">
            <v>16.1</v>
          </cell>
          <cell r="AA398">
            <v>411</v>
          </cell>
          <cell r="AB398" t="str">
            <v>Лабіопластика</v>
          </cell>
          <cell r="AC398" t="str">
            <v>процедура</v>
          </cell>
          <cell r="AD398">
            <v>2564</v>
          </cell>
          <cell r="AE398">
            <v>512.80000000000007</v>
          </cell>
          <cell r="AF398">
            <v>3076.8</v>
          </cell>
        </row>
        <row r="399">
          <cell r="Z399" t="str">
            <v>16.2</v>
          </cell>
          <cell r="AA399">
            <v>412</v>
          </cell>
          <cell r="AB399" t="str">
            <v>Гемодіаліз</v>
          </cell>
          <cell r="AC399" t="str">
            <v>процедура</v>
          </cell>
          <cell r="AD399">
            <v>4875</v>
          </cell>
          <cell r="AE399">
            <v>0</v>
          </cell>
          <cell r="AF399">
            <v>4875</v>
          </cell>
        </row>
        <row r="400">
          <cell r="Z400" t="str">
            <v>17</v>
          </cell>
          <cell r="AA400" t="str">
            <v/>
          </cell>
          <cell r="AB400" t="str">
            <v>Діагностичні обстеження</v>
          </cell>
          <cell r="AC400" t="str">
            <v/>
          </cell>
          <cell r="AD400" t="str">
            <v/>
          </cell>
          <cell r="AE400" t="str">
            <v/>
          </cell>
          <cell r="AF400" t="str">
            <v/>
          </cell>
        </row>
        <row r="401">
          <cell r="Z401" t="str">
            <v>17.1</v>
          </cell>
          <cell r="AA401">
            <v>485</v>
          </cell>
          <cell r="AB401" t="str">
            <v>Колоноскопія діагностична</v>
          </cell>
          <cell r="AC401" t="str">
            <v>дослідження</v>
          </cell>
          <cell r="AD401">
            <v>1385</v>
          </cell>
          <cell r="AE401">
            <v>0</v>
          </cell>
          <cell r="AF401">
            <v>1385</v>
          </cell>
        </row>
        <row r="402">
          <cell r="Z402" t="str">
            <v>17.2</v>
          </cell>
          <cell r="AA402">
            <v>486</v>
          </cell>
          <cell r="AB402" t="str">
            <v>Хелікобактер-тест</v>
          </cell>
          <cell r="AC402" t="str">
            <v>дослідження</v>
          </cell>
          <cell r="AD402">
            <v>626</v>
          </cell>
          <cell r="AE402">
            <v>0</v>
          </cell>
          <cell r="AF402">
            <v>626</v>
          </cell>
        </row>
        <row r="403">
          <cell r="Z403" t="str">
            <v>17.3</v>
          </cell>
          <cell r="AA403">
            <v>487</v>
          </cell>
          <cell r="AB403" t="str">
            <v>Біопсія ( 1 ділянка )</v>
          </cell>
          <cell r="AC403" t="str">
            <v>дослідження</v>
          </cell>
          <cell r="AD403">
            <v>984</v>
          </cell>
          <cell r="AE403">
            <v>0</v>
          </cell>
          <cell r="AF403">
            <v>984</v>
          </cell>
        </row>
        <row r="404">
          <cell r="Z404" t="str">
            <v>17.4</v>
          </cell>
          <cell r="AA404">
            <v>488</v>
          </cell>
          <cell r="AB404" t="str">
            <v>Гістологічне дослідження ( 1 ділянка )</v>
          </cell>
          <cell r="AC404" t="str">
            <v>дослідження</v>
          </cell>
          <cell r="AD404">
            <v>1563</v>
          </cell>
          <cell r="AE404">
            <v>0</v>
          </cell>
          <cell r="AF404">
            <v>1563</v>
          </cell>
        </row>
        <row r="405">
          <cell r="Z405" t="str">
            <v>17.5</v>
          </cell>
          <cell r="AA405">
            <v>489</v>
          </cell>
          <cell r="AB405" t="str">
            <v>Гістологічне дослідження ( 2 ділянки )</v>
          </cell>
          <cell r="AC405" t="str">
            <v>дослідження</v>
          </cell>
          <cell r="AD405">
            <v>1958</v>
          </cell>
          <cell r="AE405">
            <v>0</v>
          </cell>
          <cell r="AF405">
            <v>1958</v>
          </cell>
        </row>
        <row r="406">
          <cell r="Z406" t="str">
            <v>17.6</v>
          </cell>
          <cell r="AA406">
            <v>490</v>
          </cell>
          <cell r="AB406" t="str">
            <v>Гістологічне дослідження ( більше 2-х ділянок )</v>
          </cell>
          <cell r="AC406" t="str">
            <v>дослідження</v>
          </cell>
          <cell r="AD406">
            <v>2065</v>
          </cell>
          <cell r="AE406">
            <v>0</v>
          </cell>
          <cell r="AF406">
            <v>2065</v>
          </cell>
        </row>
        <row r="407">
          <cell r="Z407" t="str">
            <v>17.7</v>
          </cell>
          <cell r="AA407">
            <v>491</v>
          </cell>
          <cell r="AB407" t="str">
            <v>Біопсія ( 2 ділянки )</v>
          </cell>
          <cell r="AC407" t="str">
            <v>дослідження</v>
          </cell>
          <cell r="AD407">
            <v>1157</v>
          </cell>
          <cell r="AE407">
            <v>0</v>
          </cell>
          <cell r="AF407">
            <v>1157</v>
          </cell>
        </row>
        <row r="408">
          <cell r="Z408" t="str">
            <v>17.8</v>
          </cell>
          <cell r="AA408">
            <v>492</v>
          </cell>
          <cell r="AB408" t="str">
            <v>Біопсія ( більше 2-х ділянок )</v>
          </cell>
          <cell r="AC408" t="str">
            <v>дослідження</v>
          </cell>
          <cell r="AD408">
            <v>1251</v>
          </cell>
          <cell r="AE408">
            <v>0</v>
          </cell>
          <cell r="AF408">
            <v>1251</v>
          </cell>
        </row>
        <row r="409">
          <cell r="Z409" t="str">
            <v>17.9</v>
          </cell>
          <cell r="AA409">
            <v>496</v>
          </cell>
          <cell r="AB409" t="str">
            <v>Національний скрінінг здоров`я  40+</v>
          </cell>
          <cell r="AC409">
            <v>0</v>
          </cell>
          <cell r="AD409">
            <v>1521</v>
          </cell>
          <cell r="AE409">
            <v>0</v>
          </cell>
          <cell r="AF409">
            <v>1521</v>
          </cell>
        </row>
        <row r="410">
          <cell r="Z410" t="str">
            <v>18</v>
          </cell>
          <cell r="AA410" t="str">
            <v/>
          </cell>
          <cell r="AB410" t="str">
            <v>Анастезія</v>
          </cell>
          <cell r="AC410" t="str">
            <v/>
          </cell>
          <cell r="AD410" t="str">
            <v/>
          </cell>
          <cell r="AE410" t="str">
            <v/>
          </cell>
          <cell r="AF410" t="str">
            <v/>
          </cell>
        </row>
        <row r="411">
          <cell r="Z411" t="str">
            <v>18.1</v>
          </cell>
          <cell r="AA411">
            <v>450</v>
          </cell>
          <cell r="AB411" t="str">
            <v>Спінальна анестезія (перша година роботи)</v>
          </cell>
          <cell r="AC411" t="str">
            <v>процедура</v>
          </cell>
          <cell r="AD411">
            <v>1682</v>
          </cell>
          <cell r="AE411">
            <v>0</v>
          </cell>
          <cell r="AF411">
            <v>1682</v>
          </cell>
        </row>
        <row r="412">
          <cell r="Z412" t="str">
            <v>18.2</v>
          </cell>
          <cell r="AA412">
            <v>451</v>
          </cell>
          <cell r="AB412" t="str">
            <v>Загальна анестезія інгаляційна (перша година роботи)</v>
          </cell>
          <cell r="AC412" t="str">
            <v>процедура</v>
          </cell>
          <cell r="AD412">
            <v>4245</v>
          </cell>
          <cell r="AE412">
            <v>0</v>
          </cell>
          <cell r="AF412">
            <v>4245</v>
          </cell>
        </row>
        <row r="413">
          <cell r="Z413" t="str">
            <v>18.3</v>
          </cell>
          <cell r="AA413">
            <v>452</v>
          </cell>
          <cell r="AB413" t="str">
            <v>Тотальна внутрішньовенна анестезія із збереженням самостійного дихання  (перша година роботи)</v>
          </cell>
          <cell r="AC413" t="str">
            <v>процедура</v>
          </cell>
          <cell r="AD413">
            <v>1665</v>
          </cell>
          <cell r="AE413">
            <v>0</v>
          </cell>
          <cell r="AF413">
            <v>1665</v>
          </cell>
        </row>
        <row r="414">
          <cell r="Z414" t="str">
            <v>19</v>
          </cell>
          <cell r="AA414" t="str">
            <v/>
          </cell>
          <cell r="AB414" t="str">
            <v>Вартість стаціонарного лікування</v>
          </cell>
          <cell r="AC414" t="str">
            <v/>
          </cell>
          <cell r="AD414" t="str">
            <v/>
          </cell>
          <cell r="AE414" t="str">
            <v/>
          </cell>
          <cell r="AF414" t="str">
            <v/>
          </cell>
        </row>
        <row r="415">
          <cell r="Z415" t="str">
            <v>19.1</v>
          </cell>
          <cell r="AA415">
            <v>455</v>
          </cell>
          <cell r="AB415" t="str">
            <v>ВАРТІСТЬ ЛІКУВАННЯ в ЦВ 9401: 3.3. Педіатричне відділення  на 20 ліжок (без вартості медикаментів)</v>
          </cell>
          <cell r="AC415" t="str">
            <v>ліжко-день</v>
          </cell>
          <cell r="AD415">
            <v>874</v>
          </cell>
          <cell r="AE415">
            <v>0</v>
          </cell>
          <cell r="AF415">
            <v>874</v>
          </cell>
        </row>
        <row r="416">
          <cell r="Z416" t="str">
            <v>19.2</v>
          </cell>
          <cell r="AA416">
            <v>456</v>
          </cell>
          <cell r="AB416" t="str">
            <v>ВАРТІСТЬ ЛІКУВАННЯ в ЦВ 9402: 3.4. Кардіологічне відділення на 65 ліжок (в т.ч. 30 терапевтичних і 5 гастроентерологічних) (без вартості медикаментів)</v>
          </cell>
          <cell r="AC416" t="str">
            <v>ліжко-день</v>
          </cell>
          <cell r="AD416">
            <v>262</v>
          </cell>
          <cell r="AE416">
            <v>0</v>
          </cell>
          <cell r="AF416">
            <v>262</v>
          </cell>
        </row>
        <row r="417">
          <cell r="Z417" t="str">
            <v>19.3</v>
          </cell>
          <cell r="AA417">
            <v>457</v>
          </cell>
          <cell r="AB417" t="str">
            <v>ВАРТІСТЬ ЛІКУВАННЯ в ЦВ 9403: 3.5. Травматологічне відділення на 20 ліжок (без вартості медикаментів)</v>
          </cell>
          <cell r="AC417" t="str">
            <v>ліжко-день</v>
          </cell>
          <cell r="AD417">
            <v>761</v>
          </cell>
          <cell r="AE417">
            <v>0</v>
          </cell>
          <cell r="AF417">
            <v>761</v>
          </cell>
        </row>
        <row r="418">
          <cell r="Z418" t="str">
            <v>19.4</v>
          </cell>
          <cell r="AA418">
            <v>458</v>
          </cell>
          <cell r="AB418" t="str">
            <v>ВАРТІСТЬ ЛІКУВАННЯ в ЦВ 9404: 3.6. Хірургічне відділення на 55 ліжок ( в т.ч. 15 л. гнійної хірургії і 10 урологічних) (без вартості медикаментів)</v>
          </cell>
          <cell r="AC418" t="str">
            <v>ліжко-день</v>
          </cell>
          <cell r="AD418">
            <v>732</v>
          </cell>
          <cell r="AE418">
            <v>0</v>
          </cell>
          <cell r="AF418">
            <v>732</v>
          </cell>
        </row>
        <row r="419">
          <cell r="Z419" t="str">
            <v>19.5</v>
          </cell>
          <cell r="AA419">
            <v>459</v>
          </cell>
          <cell r="AB419" t="str">
            <v>ВАРТІСТЬ ЛІКУВАННЯ в ЦВ 9405: 3.8. Акушерсько-гінекологічне відділення на 30 ліжок (без вартості медикаментів)</v>
          </cell>
          <cell r="AC419" t="str">
            <v>ліжко-день</v>
          </cell>
          <cell r="AD419">
            <v>1895</v>
          </cell>
          <cell r="AE419">
            <v>0</v>
          </cell>
          <cell r="AF419">
            <v>1895</v>
          </cell>
        </row>
        <row r="420">
          <cell r="Z420" t="str">
            <v>19.6</v>
          </cell>
          <cell r="AA420">
            <v>460</v>
          </cell>
          <cell r="AB420" t="str">
            <v>ВАРТІСТЬ ЛІКУВАННЯ в ЦВ 9406: 3.10.  Інфекційне відділення на 20 ліжок (без вартості медикаментів)</v>
          </cell>
          <cell r="AC420" t="str">
            <v>ліжко-день</v>
          </cell>
          <cell r="AD420">
            <v>624</v>
          </cell>
          <cell r="AE420">
            <v>0</v>
          </cell>
          <cell r="AF420">
            <v>624</v>
          </cell>
        </row>
        <row r="421">
          <cell r="Z421" t="str">
            <v>19.7</v>
          </cell>
          <cell r="AA421">
            <v>461</v>
          </cell>
          <cell r="AB421" t="str">
            <v>ВАРТІСТЬ ЛІКУВАННЯ в ЦВ 9407: 3.11. Неврологічне відділення на 20 ліжок (без вартості медикаментів)</v>
          </cell>
          <cell r="AC421" t="str">
            <v>ліжко-день</v>
          </cell>
          <cell r="AD421">
            <v>349</v>
          </cell>
          <cell r="AE421">
            <v>0</v>
          </cell>
          <cell r="AF421">
            <v>349</v>
          </cell>
        </row>
        <row r="422">
          <cell r="Z422" t="str">
            <v>19.8</v>
          </cell>
          <cell r="AA422">
            <v>462</v>
          </cell>
          <cell r="AB422" t="str">
            <v>ВАРТІСТЬ ЛІКУВАННЯ в ЦВ 9408: 3.13. Інсультне відділення на 20 ліжок (без вартості медикаментів)</v>
          </cell>
          <cell r="AC422" t="str">
            <v>ліжко-день</v>
          </cell>
          <cell r="AD422">
            <v>1119</v>
          </cell>
          <cell r="AE422">
            <v>0</v>
          </cell>
          <cell r="AF422">
            <v>1119</v>
          </cell>
        </row>
        <row r="423">
          <cell r="Z423" t="str">
            <v>19.9</v>
          </cell>
          <cell r="AA423">
            <v>483</v>
          </cell>
          <cell r="AB423" t="str">
            <v>Повна вартість бюджетного харчування в ЦВ 6201: 1.7. Харчоблок</v>
          </cell>
          <cell r="AC423" t="str">
            <v>ліжко-день</v>
          </cell>
          <cell r="AD423">
            <v>54</v>
          </cell>
          <cell r="AE423">
            <v>0</v>
          </cell>
          <cell r="AF423">
            <v>54</v>
          </cell>
        </row>
        <row r="424">
          <cell r="Z424" t="str">
            <v>19.10</v>
          </cell>
          <cell r="AA424">
            <v>495</v>
          </cell>
          <cell r="AB424" t="str">
            <v>Повна вартість функціонування операційної зали ЦВ 7101: 3.7. Операційний блок  (на 45 ліжок)</v>
          </cell>
          <cell r="AC424" t="str">
            <v>година</v>
          </cell>
          <cell r="AD424">
            <v>693</v>
          </cell>
          <cell r="AE424">
            <v>0</v>
          </cell>
          <cell r="AF424">
            <v>693</v>
          </cell>
        </row>
        <row r="425">
          <cell r="Z425" t="str">
            <v>20</v>
          </cell>
          <cell r="AA425" t="str">
            <v/>
          </cell>
          <cell r="AB425" t="str">
            <v>Ендопротизування</v>
          </cell>
          <cell r="AC425" t="str">
            <v/>
          </cell>
          <cell r="AD425" t="str">
            <v/>
          </cell>
          <cell r="AE425" t="str">
            <v/>
          </cell>
          <cell r="AF425" t="str">
            <v/>
          </cell>
        </row>
        <row r="426">
          <cell r="Z426" t="str">
            <v>20.1</v>
          </cell>
          <cell r="AA426">
            <v>493</v>
          </cell>
          <cell r="AB426" t="str">
            <v>Ендопротезування кульшового суглобу</v>
          </cell>
          <cell r="AC426" t="str">
            <v>операція</v>
          </cell>
          <cell r="AD426">
            <v>149995</v>
          </cell>
          <cell r="AE426">
            <v>0</v>
          </cell>
          <cell r="AF426">
            <v>149995</v>
          </cell>
        </row>
        <row r="427">
          <cell r="Z427" t="str">
            <v>20.2</v>
          </cell>
          <cell r="AA427">
            <v>494</v>
          </cell>
          <cell r="AB427" t="str">
            <v>Ендопротезування колінного суглобу</v>
          </cell>
          <cell r="AC427" t="str">
            <v>операція</v>
          </cell>
          <cell r="AD427">
            <v>144994</v>
          </cell>
          <cell r="AE427">
            <v>0</v>
          </cell>
          <cell r="AF427">
            <v>144994</v>
          </cell>
        </row>
        <row r="428">
          <cell r="Z428" t="str">
            <v/>
          </cell>
          <cell r="AA428" t="str">
            <v/>
          </cell>
          <cell r="AB428" t="str">
            <v/>
          </cell>
          <cell r="AC428" t="str">
            <v/>
          </cell>
          <cell r="AD428" t="str">
            <v/>
          </cell>
          <cell r="AE428" t="str">
            <v/>
          </cell>
          <cell r="AF428" t="str">
            <v/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3"/>
  <sheetViews>
    <sheetView topLeftCell="A28" workbookViewId="0">
      <selection activeCell="H2" sqref="H2"/>
    </sheetView>
  </sheetViews>
  <sheetFormatPr defaultRowHeight="15"/>
  <cols>
    <col min="1" max="1" width="8.7109375" customWidth="1"/>
    <col min="3" max="3" width="45.7109375" customWidth="1"/>
  </cols>
  <sheetData>
    <row r="1" spans="1:7" ht="18.75">
      <c r="A1" s="1"/>
      <c r="B1" s="2"/>
      <c r="C1" s="3"/>
      <c r="D1" s="4"/>
      <c r="E1" s="4"/>
      <c r="F1" s="4"/>
      <c r="G1" s="5" t="s">
        <v>0</v>
      </c>
    </row>
    <row r="2" spans="1:7" ht="18.75">
      <c r="A2" s="6"/>
      <c r="B2" s="7"/>
      <c r="C2" s="8"/>
      <c r="D2" s="8"/>
      <c r="E2" s="8"/>
      <c r="F2" s="8"/>
      <c r="G2" s="9" t="s">
        <v>1</v>
      </c>
    </row>
    <row r="3" spans="1:7" ht="18.75">
      <c r="A3" s="6"/>
      <c r="B3" s="7"/>
      <c r="C3" s="10"/>
      <c r="D3" s="10"/>
      <c r="E3" s="10"/>
      <c r="F3" s="10"/>
      <c r="G3" s="11" t="s">
        <v>1</v>
      </c>
    </row>
    <row r="4" spans="1:7" ht="18.75">
      <c r="A4" s="6"/>
      <c r="B4" s="7"/>
      <c r="C4" s="8"/>
      <c r="D4" s="8"/>
      <c r="E4" s="8"/>
      <c r="F4" s="8"/>
      <c r="G4" s="11" t="s">
        <v>1</v>
      </c>
    </row>
    <row r="5" spans="1:7" ht="18.75">
      <c r="A5" s="6"/>
      <c r="B5" s="7"/>
      <c r="C5" s="8"/>
      <c r="D5" s="12"/>
      <c r="E5" s="12"/>
      <c r="F5" s="12"/>
      <c r="G5" s="9" t="str">
        <f>'[1]19'!B5&amp;"  ______________  "&amp;'[1]19'!B7</f>
        <v>Директор  ______________  Ірина ТКАЧЕНКО</v>
      </c>
    </row>
    <row r="6" spans="1:7" ht="18.75">
      <c r="A6" s="6"/>
      <c r="B6" s="7"/>
      <c r="C6" s="13"/>
      <c r="D6" s="12"/>
      <c r="E6" s="12"/>
      <c r="F6" s="12"/>
      <c r="G6" s="12"/>
    </row>
    <row r="7" spans="1:7" ht="18.75">
      <c r="A7" s="1"/>
      <c r="B7" s="2"/>
      <c r="C7" s="3"/>
      <c r="D7" s="3"/>
      <c r="E7" s="3"/>
      <c r="F7" s="3"/>
      <c r="G7" s="5" t="s">
        <v>2</v>
      </c>
    </row>
    <row r="8" spans="1:7" ht="20.25">
      <c r="A8" s="14"/>
      <c r="B8" s="15"/>
      <c r="C8" s="16" t="s">
        <v>3</v>
      </c>
      <c r="D8" s="17"/>
      <c r="E8" s="18"/>
      <c r="F8" s="18"/>
      <c r="G8" s="18"/>
    </row>
    <row r="9" spans="1:7" ht="20.25">
      <c r="A9" s="45" t="s">
        <v>4</v>
      </c>
      <c r="B9" s="45"/>
      <c r="C9" s="45"/>
      <c r="D9" s="45"/>
      <c r="E9" s="45"/>
      <c r="F9" s="19"/>
      <c r="G9" s="19"/>
    </row>
    <row r="10" spans="1:7" ht="18.75">
      <c r="A10" s="46" t="str">
        <f>'[1]2'!B6</f>
        <v>КНП Обухівської міської ради «Обухівська багатопрофільна лікарня інтенсивного лікування»</v>
      </c>
      <c r="B10" s="46"/>
      <c r="C10" s="46"/>
      <c r="D10" s="46"/>
      <c r="E10" s="46"/>
      <c r="F10" s="20"/>
      <c r="G10" s="20"/>
    </row>
    <row r="11" spans="1:7" ht="18.75">
      <c r="A11" s="21"/>
      <c r="B11" s="22"/>
      <c r="C11" s="23"/>
      <c r="D11" s="24"/>
      <c r="E11" s="25"/>
      <c r="F11" s="25"/>
      <c r="G11" s="25"/>
    </row>
    <row r="12" spans="1:7" ht="38.25">
      <c r="A12" s="26" t="s">
        <v>5</v>
      </c>
      <c r="B12" s="27" t="s">
        <v>6</v>
      </c>
      <c r="C12" s="28" t="s">
        <v>7</v>
      </c>
      <c r="D12" s="28" t="s">
        <v>8</v>
      </c>
      <c r="E12" s="29" t="s">
        <v>9</v>
      </c>
      <c r="F12" s="29" t="s">
        <v>10</v>
      </c>
      <c r="G12" s="29" t="s">
        <v>11</v>
      </c>
    </row>
    <row r="13" spans="1:7" ht="38.25">
      <c r="A13" s="30" t="str">
        <f>IF($H13&gt;$H$12,"",'[1]20'!Z8)</f>
        <v>1</v>
      </c>
      <c r="B13" s="30" t="str">
        <f>IF($H13&gt;$H$12,"",'[1]20'!AA8)</f>
        <v/>
      </c>
      <c r="C13" s="31" t="str">
        <f>IF($H13&gt;$H$12,"",'[1]20'!AB8)</f>
        <v>Послуги з підготовки тіла покійного до поховання або кремації (послуги перукаря, косметолога, бальзамування)</v>
      </c>
      <c r="D13" s="32" t="str">
        <f>IF($H13&gt;$H$12,"",'[1]20'!AC8)</f>
        <v/>
      </c>
      <c r="E13" s="33" t="str">
        <f>IF($H13&gt;$H$12,"",IF($B13="","",ROUND('[1]20'!AD8,$H$9)))</f>
        <v/>
      </c>
      <c r="F13" s="33" t="str">
        <f>IF($H13&gt;$H$12,"",IF($B13="","",ROUND('[1]20'!AE8,$H$9)))</f>
        <v/>
      </c>
      <c r="G13" s="33" t="str">
        <f>IF($H13&gt;$H$12,"",IF($B13="","",ROUND('[1]20'!AF8,$H$9)))</f>
        <v/>
      </c>
    </row>
    <row r="14" spans="1:7" ht="51">
      <c r="A14" s="30" t="str">
        <f>IF($H14&gt;$H$12,"",'[1]20'!Z9)</f>
        <v>1.1</v>
      </c>
      <c r="B14" s="30">
        <f>IF($H14&gt;$H$12,"",'[1]20'!AA9)</f>
        <v>276</v>
      </c>
      <c r="C14" s="31" t="str">
        <f>IF($H14&gt;$H$12,"",'[1]20'!AB9)</f>
        <v>Утримання тіл померлих у холодильній камері патолого-анатомічного відділення після дослідження понад норми перебування, а також тих, що знаходяться на зберіганні (одна доба)</v>
      </c>
      <c r="D14" s="32" t="str">
        <f>IF($H14&gt;$H$12,"",'[1]20'!AC9)</f>
        <v>доба</v>
      </c>
      <c r="E14" s="33">
        <f>IF($H14&gt;$H$12,"",IF($B14="","",ROUND('[1]20'!AD9,$H$9)))</f>
        <v>397</v>
      </c>
      <c r="F14" s="33">
        <f>IF($H14&gt;$H$12,"",IF($B14="","",ROUND('[1]20'!AE9,$H$9)))</f>
        <v>79</v>
      </c>
      <c r="G14" s="33">
        <f>IF($H14&gt;$H$12,"",IF($B14="","",ROUND('[1]20'!AF9,$H$9)))</f>
        <v>476</v>
      </c>
    </row>
    <row r="15" spans="1:7">
      <c r="A15" s="30" t="str">
        <f>IF($H15&gt;$H$12,"",'[1]20'!Z10)</f>
        <v>2</v>
      </c>
      <c r="B15" s="30" t="str">
        <f>IF($H15&gt;$H$12,"",'[1]20'!AA10)</f>
        <v/>
      </c>
      <c r="C15" s="31" t="str">
        <f>IF($H15&gt;$H$12,"",'[1]20'!AB10)</f>
        <v>Консультативні послуги спеціалістів</v>
      </c>
      <c r="D15" s="32" t="str">
        <f>IF($H15&gt;$H$12,"",'[1]20'!AC10)</f>
        <v/>
      </c>
      <c r="E15" s="33" t="str">
        <f>IF($H15&gt;$H$12,"",IF($B15="","",ROUND('[1]20'!AD10,$H$9)))</f>
        <v/>
      </c>
      <c r="F15" s="33" t="str">
        <f>IF($H15&gt;$H$12,"",IF($B15="","",ROUND('[1]20'!AE10,$H$9)))</f>
        <v/>
      </c>
      <c r="G15" s="33" t="str">
        <f>IF($H15&gt;$H$12,"",IF($B15="","",ROUND('[1]20'!AF10,$H$9)))</f>
        <v/>
      </c>
    </row>
    <row r="16" spans="1:7" ht="21">
      <c r="A16" s="30" t="str">
        <f>IF($H16&gt;$H$12,"",'[1]20'!Z11)</f>
        <v>2.1</v>
      </c>
      <c r="B16" s="30">
        <f>IF($H16&gt;$H$12,"",'[1]20'!AA11)</f>
        <v>1</v>
      </c>
      <c r="C16" s="31" t="str">
        <f>IF($H16&gt;$H$12,"",'[1]20'!AB11)</f>
        <v>Лікар-хірург</v>
      </c>
      <c r="D16" s="32" t="str">
        <f>IF($H16&gt;$H$12,"",'[1]20'!AC11)</f>
        <v>консультація</v>
      </c>
      <c r="E16" s="33">
        <f>IF($H16&gt;$H$12,"",IF($B16="","",ROUND('[1]20'!AD11,$H$9)))</f>
        <v>310</v>
      </c>
      <c r="F16" s="33">
        <f>IF($H16&gt;$H$12,"",IF($B16="","",ROUND('[1]20'!AE11,$H$9)))</f>
        <v>0</v>
      </c>
      <c r="G16" s="33">
        <f>IF($H16&gt;$H$12,"",IF($B16="","",ROUND('[1]20'!AF11,$H$9)))</f>
        <v>310</v>
      </c>
    </row>
    <row r="17" spans="1:7" ht="21">
      <c r="A17" s="30" t="str">
        <f>IF($H17&gt;$H$12,"",'[1]20'!Z12)</f>
        <v>2.2</v>
      </c>
      <c r="B17" s="30">
        <f>IF($H17&gt;$H$12,"",'[1]20'!AA12)</f>
        <v>2</v>
      </c>
      <c r="C17" s="31" t="str">
        <f>IF($H17&gt;$H$12,"",'[1]20'!AB12)</f>
        <v>Лікар-хірург дитячий</v>
      </c>
      <c r="D17" s="32" t="str">
        <f>IF($H17&gt;$H$12,"",'[1]20'!AC12)</f>
        <v>консультація</v>
      </c>
      <c r="E17" s="33">
        <f>IF($H17&gt;$H$12,"",IF($B17="","",ROUND('[1]20'!AD12,$H$9)))</f>
        <v>310</v>
      </c>
      <c r="F17" s="33">
        <f>IF($H17&gt;$H$12,"",IF($B17="","",ROUND('[1]20'!AE12,$H$9)))</f>
        <v>0</v>
      </c>
      <c r="G17" s="33">
        <f>IF($H17&gt;$H$12,"",IF($B17="","",ROUND('[1]20'!AF12,$H$9)))</f>
        <v>310</v>
      </c>
    </row>
    <row r="18" spans="1:7" ht="21">
      <c r="A18" s="30" t="str">
        <f>IF($H18&gt;$H$12,"",'[1]20'!Z13)</f>
        <v>2.3</v>
      </c>
      <c r="B18" s="30">
        <f>IF($H18&gt;$H$12,"",'[1]20'!AA13)</f>
        <v>3</v>
      </c>
      <c r="C18" s="31" t="str">
        <f>IF($H18&gt;$H$12,"",'[1]20'!AB13)</f>
        <v>Лікар-отоларинголог</v>
      </c>
      <c r="D18" s="32" t="str">
        <f>IF($H18&gt;$H$12,"",'[1]20'!AC13)</f>
        <v>консультація</v>
      </c>
      <c r="E18" s="33">
        <f>IF($H18&gt;$H$12,"",IF($B18="","",ROUND('[1]20'!AD13,$H$9)))</f>
        <v>310</v>
      </c>
      <c r="F18" s="33">
        <f>IF($H18&gt;$H$12,"",IF($B18="","",ROUND('[1]20'!AE13,$H$9)))</f>
        <v>0</v>
      </c>
      <c r="G18" s="33">
        <f>IF($H18&gt;$H$12,"",IF($B18="","",ROUND('[1]20'!AF13,$H$9)))</f>
        <v>310</v>
      </c>
    </row>
    <row r="19" spans="1:7" ht="21">
      <c r="A19" s="30" t="str">
        <f>IF($H19&gt;$H$12,"",'[1]20'!Z14)</f>
        <v>2.4</v>
      </c>
      <c r="B19" s="30">
        <f>IF($H19&gt;$H$12,"",'[1]20'!AA14)</f>
        <v>4</v>
      </c>
      <c r="C19" s="31" t="str">
        <f>IF($H19&gt;$H$12,"",'[1]20'!AB14)</f>
        <v>Лікар-отоларинголог дитячий</v>
      </c>
      <c r="D19" s="32" t="str">
        <f>IF($H19&gt;$H$12,"",'[1]20'!AC14)</f>
        <v>консультація</v>
      </c>
      <c r="E19" s="33">
        <f>IF($H19&gt;$H$12,"",IF($B19="","",ROUND('[1]20'!AD14,$H$9)))</f>
        <v>310</v>
      </c>
      <c r="F19" s="33">
        <f>IF($H19&gt;$H$12,"",IF($B19="","",ROUND('[1]20'!AE14,$H$9)))</f>
        <v>0</v>
      </c>
      <c r="G19" s="33">
        <f>IF($H19&gt;$H$12,"",IF($B19="","",ROUND('[1]20'!AF14,$H$9)))</f>
        <v>310</v>
      </c>
    </row>
    <row r="20" spans="1:7" ht="21">
      <c r="A20" s="30" t="str">
        <f>IF($H20&gt;$H$12,"",'[1]20'!Z15)</f>
        <v>2.5</v>
      </c>
      <c r="B20" s="30">
        <f>IF($H20&gt;$H$12,"",'[1]20'!AA15)</f>
        <v>5</v>
      </c>
      <c r="C20" s="31" t="str">
        <f>IF($H20&gt;$H$12,"",'[1]20'!AB15)</f>
        <v>Лікар-офтальмолог</v>
      </c>
      <c r="D20" s="32" t="str">
        <f>IF($H20&gt;$H$12,"",'[1]20'!AC15)</f>
        <v>консультація</v>
      </c>
      <c r="E20" s="33">
        <f>IF($H20&gt;$H$12,"",IF($B20="","",ROUND('[1]20'!AD15,$H$9)))</f>
        <v>310</v>
      </c>
      <c r="F20" s="33">
        <f>IF($H20&gt;$H$12,"",IF($B20="","",ROUND('[1]20'!AE15,$H$9)))</f>
        <v>0</v>
      </c>
      <c r="G20" s="33">
        <f>IF($H20&gt;$H$12,"",IF($B20="","",ROUND('[1]20'!AF15,$H$9)))</f>
        <v>310</v>
      </c>
    </row>
    <row r="21" spans="1:7" ht="21">
      <c r="A21" s="30" t="str">
        <f>IF($H21&gt;$H$12,"",'[1]20'!Z16)</f>
        <v>2.6</v>
      </c>
      <c r="B21" s="30">
        <f>IF($H21&gt;$H$12,"",'[1]20'!AA16)</f>
        <v>6</v>
      </c>
      <c r="C21" s="31" t="str">
        <f>IF($H21&gt;$H$12,"",'[1]20'!AB16)</f>
        <v>Лікар-офтальмолог дитячий</v>
      </c>
      <c r="D21" s="32" t="str">
        <f>IF($H21&gt;$H$12,"",'[1]20'!AC16)</f>
        <v>консультація</v>
      </c>
      <c r="E21" s="33">
        <f>IF($H21&gt;$H$12,"",IF($B21="","",ROUND('[1]20'!AD16,$H$9)))</f>
        <v>310</v>
      </c>
      <c r="F21" s="33">
        <f>IF($H21&gt;$H$12,"",IF($B21="","",ROUND('[1]20'!AE16,$H$9)))</f>
        <v>0</v>
      </c>
      <c r="G21" s="33">
        <f>IF($H21&gt;$H$12,"",IF($B21="","",ROUND('[1]20'!AF16,$H$9)))</f>
        <v>310</v>
      </c>
    </row>
    <row r="22" spans="1:7" ht="21">
      <c r="A22" s="30" t="str">
        <f>IF($H22&gt;$H$12,"",'[1]20'!Z17)</f>
        <v>2.7</v>
      </c>
      <c r="B22" s="30">
        <f>IF($H22&gt;$H$12,"",'[1]20'!AA17)</f>
        <v>7</v>
      </c>
      <c r="C22" s="31" t="str">
        <f>IF($H22&gt;$H$12,"",'[1]20'!AB17)</f>
        <v>Лікар-терапевт</v>
      </c>
      <c r="D22" s="32" t="str">
        <f>IF($H22&gt;$H$12,"",'[1]20'!AC17)</f>
        <v>консультація</v>
      </c>
      <c r="E22" s="33">
        <f>IF($H22&gt;$H$12,"",IF($B22="","",ROUND('[1]20'!AD17,$H$9)))</f>
        <v>310</v>
      </c>
      <c r="F22" s="33">
        <f>IF($H22&gt;$H$12,"",IF($B22="","",ROUND('[1]20'!AE17,$H$9)))</f>
        <v>0</v>
      </c>
      <c r="G22" s="33">
        <f>IF($H22&gt;$H$12,"",IF($B22="","",ROUND('[1]20'!AF17,$H$9)))</f>
        <v>310</v>
      </c>
    </row>
    <row r="23" spans="1:7" ht="21">
      <c r="A23" s="30" t="str">
        <f>IF($H23&gt;$H$12,"",'[1]20'!Z18)</f>
        <v>2.8</v>
      </c>
      <c r="B23" s="30">
        <f>IF($H23&gt;$H$12,"",'[1]20'!AA18)</f>
        <v>8</v>
      </c>
      <c r="C23" s="31" t="str">
        <f>IF($H23&gt;$H$12,"",'[1]20'!AB18)</f>
        <v>Лікар-нефролог</v>
      </c>
      <c r="D23" s="32" t="str">
        <f>IF($H23&gt;$H$12,"",'[1]20'!AC18)</f>
        <v>консультація</v>
      </c>
      <c r="E23" s="33">
        <f>IF($H23&gt;$H$12,"",IF($B23="","",ROUND('[1]20'!AD18,$H$9)))</f>
        <v>310</v>
      </c>
      <c r="F23" s="33">
        <f>IF($H23&gt;$H$12,"",IF($B23="","",ROUND('[1]20'!AE18,$H$9)))</f>
        <v>0</v>
      </c>
      <c r="G23" s="33">
        <f>IF($H23&gt;$H$12,"",IF($B23="","",ROUND('[1]20'!AF18,$H$9)))</f>
        <v>310</v>
      </c>
    </row>
    <row r="24" spans="1:7" ht="21">
      <c r="A24" s="30" t="str">
        <f>IF($H24&gt;$H$12,"",'[1]20'!Z19)</f>
        <v>2.9</v>
      </c>
      <c r="B24" s="30">
        <f>IF($H24&gt;$H$12,"",'[1]20'!AA19)</f>
        <v>9</v>
      </c>
      <c r="C24" s="31" t="str">
        <f>IF($H24&gt;$H$12,"",'[1]20'!AB19)</f>
        <v>Лікар-невропатолог</v>
      </c>
      <c r="D24" s="32" t="str">
        <f>IF($H24&gt;$H$12,"",'[1]20'!AC19)</f>
        <v>консультація</v>
      </c>
      <c r="E24" s="33">
        <f>IF($H24&gt;$H$12,"",IF($B24="","",ROUND('[1]20'!AD19,$H$9)))</f>
        <v>310</v>
      </c>
      <c r="F24" s="33">
        <f>IF($H24&gt;$H$12,"",IF($B24="","",ROUND('[1]20'!AE19,$H$9)))</f>
        <v>0</v>
      </c>
      <c r="G24" s="33">
        <f>IF($H24&gt;$H$12,"",IF($B24="","",ROUND('[1]20'!AF19,$H$9)))</f>
        <v>310</v>
      </c>
    </row>
    <row r="25" spans="1:7" ht="21">
      <c r="A25" s="30" t="str">
        <f>IF($H25&gt;$H$12,"",'[1]20'!Z20)</f>
        <v>2.10</v>
      </c>
      <c r="B25" s="30">
        <f>IF($H25&gt;$H$12,"",'[1]20'!AA20)</f>
        <v>10</v>
      </c>
      <c r="C25" s="31" t="str">
        <f>IF($H25&gt;$H$12,"",'[1]20'!AB20)</f>
        <v>Лікар-невролог дитячий</v>
      </c>
      <c r="D25" s="32" t="str">
        <f>IF($H25&gt;$H$12,"",'[1]20'!AC20)</f>
        <v>консультація</v>
      </c>
      <c r="E25" s="33">
        <f>IF($H25&gt;$H$12,"",IF($B25="","",ROUND('[1]20'!AD20,$H$9)))</f>
        <v>310</v>
      </c>
      <c r="F25" s="33">
        <f>IF($H25&gt;$H$12,"",IF($B25="","",ROUND('[1]20'!AE20,$H$9)))</f>
        <v>0</v>
      </c>
      <c r="G25" s="33">
        <f>IF($H25&gt;$H$12,"",IF($B25="","",ROUND('[1]20'!AF20,$H$9)))</f>
        <v>310</v>
      </c>
    </row>
    <row r="26" spans="1:7" ht="21">
      <c r="A26" s="30" t="str">
        <f>IF($H26&gt;$H$12,"",'[1]20'!Z21)</f>
        <v>2.11</v>
      </c>
      <c r="B26" s="30">
        <f>IF($H26&gt;$H$12,"",'[1]20'!AA21)</f>
        <v>11</v>
      </c>
      <c r="C26" s="31" t="str">
        <f>IF($H26&gt;$H$12,"",'[1]20'!AB21)</f>
        <v>Лікар-гінеколог</v>
      </c>
      <c r="D26" s="32" t="str">
        <f>IF($H26&gt;$H$12,"",'[1]20'!AC21)</f>
        <v>консультація</v>
      </c>
      <c r="E26" s="33">
        <f>IF($H26&gt;$H$12,"",IF($B26="","",ROUND('[1]20'!AD21,$H$9)))</f>
        <v>310</v>
      </c>
      <c r="F26" s="33">
        <f>IF($H26&gt;$H$12,"",IF($B26="","",ROUND('[1]20'!AE21,$H$9)))</f>
        <v>0</v>
      </c>
      <c r="G26" s="33">
        <f>IF($H26&gt;$H$12,"",IF($B26="","",ROUND('[1]20'!AF21,$H$9)))</f>
        <v>310</v>
      </c>
    </row>
    <row r="27" spans="1:7" ht="21">
      <c r="A27" s="30" t="str">
        <f>IF($H27&gt;$H$12,"",'[1]20'!Z22)</f>
        <v>2.12</v>
      </c>
      <c r="B27" s="30">
        <f>IF($H27&gt;$H$12,"",'[1]20'!AA22)</f>
        <v>12</v>
      </c>
      <c r="C27" s="31" t="str">
        <f>IF($H27&gt;$H$12,"",'[1]20'!AB22)</f>
        <v>Лікар-дерматолог</v>
      </c>
      <c r="D27" s="32" t="str">
        <f>IF($H27&gt;$H$12,"",'[1]20'!AC22)</f>
        <v>консультація</v>
      </c>
      <c r="E27" s="33">
        <f>IF($H27&gt;$H$12,"",IF($B27="","",ROUND('[1]20'!AD22,$H$9)))</f>
        <v>310</v>
      </c>
      <c r="F27" s="33">
        <f>IF($H27&gt;$H$12,"",IF($B27="","",ROUND('[1]20'!AE22,$H$9)))</f>
        <v>0</v>
      </c>
      <c r="G27" s="33">
        <f>IF($H27&gt;$H$12,"",IF($B27="","",ROUND('[1]20'!AF22,$H$9)))</f>
        <v>310</v>
      </c>
    </row>
    <row r="28" spans="1:7" ht="21">
      <c r="A28" s="30" t="str">
        <f>IF($H28&gt;$H$12,"",'[1]20'!Z23)</f>
        <v>2.13</v>
      </c>
      <c r="B28" s="30">
        <f>IF($H28&gt;$H$12,"",'[1]20'!AA23)</f>
        <v>13</v>
      </c>
      <c r="C28" s="31" t="str">
        <f>IF($H28&gt;$H$12,"",'[1]20'!AB23)</f>
        <v>Лікар-психіатр</v>
      </c>
      <c r="D28" s="32" t="str">
        <f>IF($H28&gt;$H$12,"",'[1]20'!AC23)</f>
        <v>консультація</v>
      </c>
      <c r="E28" s="33">
        <f>IF($H28&gt;$H$12,"",IF($B28="","",ROUND('[1]20'!AD23,$H$9)))</f>
        <v>310</v>
      </c>
      <c r="F28" s="33">
        <f>IF($H28&gt;$H$12,"",IF($B28="","",ROUND('[1]20'!AE23,$H$9)))</f>
        <v>0</v>
      </c>
      <c r="G28" s="33">
        <f>IF($H28&gt;$H$12,"",IF($B28="","",ROUND('[1]20'!AF23,$H$9)))</f>
        <v>310</v>
      </c>
    </row>
    <row r="29" spans="1:7" ht="21">
      <c r="A29" s="30" t="str">
        <f>IF($H29&gt;$H$12,"",'[1]20'!Z24)</f>
        <v>2.14</v>
      </c>
      <c r="B29" s="30">
        <f>IF($H29&gt;$H$12,"",'[1]20'!AA24)</f>
        <v>14</v>
      </c>
      <c r="C29" s="31" t="str">
        <f>IF($H29&gt;$H$12,"",'[1]20'!AB24)</f>
        <v>Лікар-нарколог</v>
      </c>
      <c r="D29" s="32" t="str">
        <f>IF($H29&gt;$H$12,"",'[1]20'!AC24)</f>
        <v>консультація</v>
      </c>
      <c r="E29" s="33">
        <f>IF($H29&gt;$H$12,"",IF($B29="","",ROUND('[1]20'!AD24,$H$9)))</f>
        <v>424</v>
      </c>
      <c r="F29" s="33">
        <f>IF($H29&gt;$H$12,"",IF($B29="","",ROUND('[1]20'!AE24,$H$9)))</f>
        <v>0</v>
      </c>
      <c r="G29" s="33">
        <f>IF($H29&gt;$H$12,"",IF($B29="","",ROUND('[1]20'!AF24,$H$9)))</f>
        <v>424</v>
      </c>
    </row>
    <row r="30" spans="1:7" ht="21">
      <c r="A30" s="30" t="str">
        <f>IF($H30&gt;$H$12,"",'[1]20'!Z25)</f>
        <v>2.15</v>
      </c>
      <c r="B30" s="30">
        <f>IF($H30&gt;$H$12,"",'[1]20'!AA25)</f>
        <v>15</v>
      </c>
      <c r="C30" s="31" t="str">
        <f>IF($H30&gt;$H$12,"",'[1]20'!AB25)</f>
        <v>Лікар-уролог</v>
      </c>
      <c r="D30" s="32" t="str">
        <f>IF($H30&gt;$H$12,"",'[1]20'!AC25)</f>
        <v>консультація</v>
      </c>
      <c r="E30" s="33">
        <f>IF($H30&gt;$H$12,"",IF($B30="","",ROUND('[1]20'!AD25,$H$9)))</f>
        <v>310</v>
      </c>
      <c r="F30" s="33">
        <f>IF($H30&gt;$H$12,"",IF($B30="","",ROUND('[1]20'!AE25,$H$9)))</f>
        <v>0</v>
      </c>
      <c r="G30" s="33">
        <f>IF($H30&gt;$H$12,"",IF($B30="","",ROUND('[1]20'!AF25,$H$9)))</f>
        <v>310</v>
      </c>
    </row>
    <row r="31" spans="1:7" ht="21">
      <c r="A31" s="30" t="str">
        <f>IF($H31&gt;$H$12,"",'[1]20'!Z26)</f>
        <v>2.16</v>
      </c>
      <c r="B31" s="30">
        <f>IF($H31&gt;$H$12,"",'[1]20'!AA26)</f>
        <v>16</v>
      </c>
      <c r="C31" s="31" t="str">
        <f>IF($H31&gt;$H$12,"",'[1]20'!AB26)</f>
        <v>Лікар-профпатолог (із видачею заключення)</v>
      </c>
      <c r="D31" s="32" t="str">
        <f>IF($H31&gt;$H$12,"",'[1]20'!AC26)</f>
        <v>консультація</v>
      </c>
      <c r="E31" s="33">
        <f>IF($H31&gt;$H$12,"",IF($B31="","",ROUND('[1]20'!AD26,$H$9)))</f>
        <v>310</v>
      </c>
      <c r="F31" s="33">
        <f>IF($H31&gt;$H$12,"",IF($B31="","",ROUND('[1]20'!AE26,$H$9)))</f>
        <v>0</v>
      </c>
      <c r="G31" s="33">
        <f>IF($H31&gt;$H$12,"",IF($B31="","",ROUND('[1]20'!AF26,$H$9)))</f>
        <v>310</v>
      </c>
    </row>
    <row r="32" spans="1:7" ht="21">
      <c r="A32" s="30" t="str">
        <f>IF($H32&gt;$H$12,"",'[1]20'!Z27)</f>
        <v>2.17</v>
      </c>
      <c r="B32" s="30">
        <f>IF($H32&gt;$H$12,"",'[1]20'!AA27)</f>
        <v>17</v>
      </c>
      <c r="C32" s="31" t="str">
        <f>IF($H32&gt;$H$12,"",'[1]20'!AB27)</f>
        <v>Лікар-ендокринолог</v>
      </c>
      <c r="D32" s="32" t="str">
        <f>IF($H32&gt;$H$12,"",'[1]20'!AC27)</f>
        <v>консультація</v>
      </c>
      <c r="E32" s="33">
        <f>IF($H32&gt;$H$12,"",IF($B32="","",ROUND('[1]20'!AD27,$H$9)))</f>
        <v>310</v>
      </c>
      <c r="F32" s="33">
        <f>IF($H32&gt;$H$12,"",IF($B32="","",ROUND('[1]20'!AE27,$H$9)))</f>
        <v>0</v>
      </c>
      <c r="G32" s="33">
        <f>IF($H32&gt;$H$12,"",IF($B32="","",ROUND('[1]20'!AF27,$H$9)))</f>
        <v>310</v>
      </c>
    </row>
    <row r="33" spans="1:7" ht="21">
      <c r="A33" s="30" t="str">
        <f>IF($H33&gt;$H$12,"",'[1]20'!Z28)</f>
        <v>2.18</v>
      </c>
      <c r="B33" s="30">
        <f>IF($H33&gt;$H$12,"",'[1]20'!AA28)</f>
        <v>18</v>
      </c>
      <c r="C33" s="31" t="str">
        <f>IF($H33&gt;$H$12,"",'[1]20'!AB28)</f>
        <v>Лікар-кардіолог</v>
      </c>
      <c r="D33" s="32" t="str">
        <f>IF($H33&gt;$H$12,"",'[1]20'!AC28)</f>
        <v>консультація</v>
      </c>
      <c r="E33" s="33">
        <f>IF($H33&gt;$H$12,"",IF($B33="","",ROUND('[1]20'!AD28,$H$9)))</f>
        <v>310</v>
      </c>
      <c r="F33" s="33">
        <f>IF($H33&gt;$H$12,"",IF($B33="","",ROUND('[1]20'!AE28,$H$9)))</f>
        <v>0</v>
      </c>
      <c r="G33" s="33">
        <f>IF($H33&gt;$H$12,"",IF($B33="","",ROUND('[1]20'!AF28,$H$9)))</f>
        <v>310</v>
      </c>
    </row>
    <row r="34" spans="1:7" ht="21">
      <c r="A34" s="30" t="str">
        <f>IF($H34&gt;$H$12,"",'[1]20'!Z29)</f>
        <v>2.19</v>
      </c>
      <c r="B34" s="30">
        <f>IF($H34&gt;$H$12,"",'[1]20'!AA29)</f>
        <v>19</v>
      </c>
      <c r="C34" s="31" t="str">
        <f>IF($H34&gt;$H$12,"",'[1]20'!AB29)</f>
        <v>Лікар-проктолог</v>
      </c>
      <c r="D34" s="32" t="str">
        <f>IF($H34&gt;$H$12,"",'[1]20'!AC29)</f>
        <v>консультація</v>
      </c>
      <c r="E34" s="33">
        <f>IF($H34&gt;$H$12,"",IF($B34="","",ROUND('[1]20'!AD29,$H$9)))</f>
        <v>310</v>
      </c>
      <c r="F34" s="33">
        <f>IF($H34&gt;$H$12,"",IF($B34="","",ROUND('[1]20'!AE29,$H$9)))</f>
        <v>0</v>
      </c>
      <c r="G34" s="33">
        <f>IF($H34&gt;$H$12,"",IF($B34="","",ROUND('[1]20'!AF29,$H$9)))</f>
        <v>310</v>
      </c>
    </row>
    <row r="35" spans="1:7" ht="21">
      <c r="A35" s="30" t="str">
        <f>IF($H35&gt;$H$12,"",'[1]20'!Z30)</f>
        <v>2.20</v>
      </c>
      <c r="B35" s="30">
        <f>IF($H35&gt;$H$12,"",'[1]20'!AA30)</f>
        <v>20</v>
      </c>
      <c r="C35" s="31" t="str">
        <f>IF($H35&gt;$H$12,"",'[1]20'!AB30)</f>
        <v>Лікар-фтізіатр</v>
      </c>
      <c r="D35" s="32" t="str">
        <f>IF($H35&gt;$H$12,"",'[1]20'!AC30)</f>
        <v>консультація</v>
      </c>
      <c r="E35" s="33">
        <f>IF($H35&gt;$H$12,"",IF($B35="","",ROUND('[1]20'!AD30,$H$9)))</f>
        <v>424</v>
      </c>
      <c r="F35" s="33">
        <f>IF($H35&gt;$H$12,"",IF($B35="","",ROUND('[1]20'!AE30,$H$9)))</f>
        <v>0</v>
      </c>
      <c r="G35" s="33">
        <f>IF($H35&gt;$H$12,"",IF($B35="","",ROUND('[1]20'!AF30,$H$9)))</f>
        <v>424</v>
      </c>
    </row>
    <row r="36" spans="1:7" ht="21">
      <c r="A36" s="30" t="str">
        <f>IF($H36&gt;$H$12,"",'[1]20'!Z31)</f>
        <v>2.21</v>
      </c>
      <c r="B36" s="30">
        <f>IF($H36&gt;$H$12,"",'[1]20'!AA31)</f>
        <v>21</v>
      </c>
      <c r="C36" s="31" t="str">
        <f>IF($H36&gt;$H$12,"",'[1]20'!AB31)</f>
        <v>Лікар-фтізіатр дитячий</v>
      </c>
      <c r="D36" s="32" t="str">
        <f>IF($H36&gt;$H$12,"",'[1]20'!AC31)</f>
        <v>консультація</v>
      </c>
      <c r="E36" s="33">
        <f>IF($H36&gt;$H$12,"",IF($B36="","",ROUND('[1]20'!AD31,$H$9)))</f>
        <v>424</v>
      </c>
      <c r="F36" s="33">
        <f>IF($H36&gt;$H$12,"",IF($B36="","",ROUND('[1]20'!AE31,$H$9)))</f>
        <v>0</v>
      </c>
      <c r="G36" s="33">
        <f>IF($H36&gt;$H$12,"",IF($B36="","",ROUND('[1]20'!AF31,$H$9)))</f>
        <v>424</v>
      </c>
    </row>
    <row r="37" spans="1:7" ht="21">
      <c r="A37" s="30" t="str">
        <f>IF($H37&gt;$H$12,"",'[1]20'!Z32)</f>
        <v>2.22</v>
      </c>
      <c r="B37" s="30">
        <f>IF($H37&gt;$H$12,"",'[1]20'!AA32)</f>
        <v>22</v>
      </c>
      <c r="C37" s="31" t="str">
        <f>IF($H37&gt;$H$12,"",'[1]20'!AB32)</f>
        <v>Лікар-онколог</v>
      </c>
      <c r="D37" s="32" t="str">
        <f>IF($H37&gt;$H$12,"",'[1]20'!AC32)</f>
        <v>консультація</v>
      </c>
      <c r="E37" s="33">
        <f>IF($H37&gt;$H$12,"",IF($B37="","",ROUND('[1]20'!AD32,$H$9)))</f>
        <v>310</v>
      </c>
      <c r="F37" s="33">
        <f>IF($H37&gt;$H$12,"",IF($B37="","",ROUND('[1]20'!AE32,$H$9)))</f>
        <v>0</v>
      </c>
      <c r="G37" s="33">
        <f>IF($H37&gt;$H$12,"",IF($B37="","",ROUND('[1]20'!AF32,$H$9)))</f>
        <v>310</v>
      </c>
    </row>
    <row r="38" spans="1:7" ht="21">
      <c r="A38" s="30" t="str">
        <f>IF($H38&gt;$H$12,"",'[1]20'!Z33)</f>
        <v>2.23</v>
      </c>
      <c r="B38" s="30">
        <f>IF($H38&gt;$H$12,"",'[1]20'!AA33)</f>
        <v>23</v>
      </c>
      <c r="C38" s="31" t="str">
        <f>IF($H38&gt;$H$12,"",'[1]20'!AB33)</f>
        <v>Лікар-ортопед-травматолог</v>
      </c>
      <c r="D38" s="32" t="str">
        <f>IF($H38&gt;$H$12,"",'[1]20'!AC33)</f>
        <v>консультація</v>
      </c>
      <c r="E38" s="33">
        <f>IF($H38&gt;$H$12,"",IF($B38="","",ROUND('[1]20'!AD33,$H$9)))</f>
        <v>310</v>
      </c>
      <c r="F38" s="33">
        <f>IF($H38&gt;$H$12,"",IF($B38="","",ROUND('[1]20'!AE33,$H$9)))</f>
        <v>0</v>
      </c>
      <c r="G38" s="33">
        <f>IF($H38&gt;$H$12,"",IF($B38="","",ROUND('[1]20'!AF33,$H$9)))</f>
        <v>310</v>
      </c>
    </row>
    <row r="39" spans="1:7" ht="21">
      <c r="A39" s="30" t="str">
        <f>IF($H39&gt;$H$12,"",'[1]20'!Z34)</f>
        <v>2.24</v>
      </c>
      <c r="B39" s="30">
        <f>IF($H39&gt;$H$12,"",'[1]20'!AA34)</f>
        <v>24</v>
      </c>
      <c r="C39" s="31" t="str">
        <f>IF($H39&gt;$H$12,"",'[1]20'!AB34)</f>
        <v>Лікар-ортопед-травматолог дитячий</v>
      </c>
      <c r="D39" s="32" t="str">
        <f>IF($H39&gt;$H$12,"",'[1]20'!AC34)</f>
        <v>консультація</v>
      </c>
      <c r="E39" s="33">
        <f>IF($H39&gt;$H$12,"",IF($B39="","",ROUND('[1]20'!AD34,$H$9)))</f>
        <v>310</v>
      </c>
      <c r="F39" s="33">
        <f>IF($H39&gt;$H$12,"",IF($B39="","",ROUND('[1]20'!AE34,$H$9)))</f>
        <v>0</v>
      </c>
      <c r="G39" s="33">
        <f>IF($H39&gt;$H$12,"",IF($B39="","",ROUND('[1]20'!AF34,$H$9)))</f>
        <v>310</v>
      </c>
    </row>
    <row r="40" spans="1:7" ht="21">
      <c r="A40" s="30" t="str">
        <f>IF($H40&gt;$H$12,"",'[1]20'!Z35)</f>
        <v>2.25</v>
      </c>
      <c r="B40" s="30">
        <f>IF($H40&gt;$H$12,"",'[1]20'!AA35)</f>
        <v>25</v>
      </c>
      <c r="C40" s="31" t="str">
        <f>IF($H40&gt;$H$12,"",'[1]20'!AB35)</f>
        <v>Лікар-інфекціоніст</v>
      </c>
      <c r="D40" s="32" t="str">
        <f>IF($H40&gt;$H$12,"",'[1]20'!AC35)</f>
        <v>консультація</v>
      </c>
      <c r="E40" s="33">
        <f>IF($H40&gt;$H$12,"",IF($B40="","",ROUND('[1]20'!AD35,$H$9)))</f>
        <v>310</v>
      </c>
      <c r="F40" s="33">
        <f>IF($H40&gt;$H$12,"",IF($B40="","",ROUND('[1]20'!AE35,$H$9)))</f>
        <v>0</v>
      </c>
      <c r="G40" s="33">
        <f>IF($H40&gt;$H$12,"",IF($B40="","",ROUND('[1]20'!AF35,$H$9)))</f>
        <v>310</v>
      </c>
    </row>
    <row r="41" spans="1:7" ht="21">
      <c r="A41" s="30" t="str">
        <f>IF($H41&gt;$H$12,"",'[1]20'!Z36)</f>
        <v>2.26</v>
      </c>
      <c r="B41" s="30">
        <f>IF($H41&gt;$H$12,"",'[1]20'!AA36)</f>
        <v>26</v>
      </c>
      <c r="C41" s="31" t="str">
        <f>IF($H41&gt;$H$12,"",'[1]20'!AB36)</f>
        <v>Лікар-інфекціоніст дитячий</v>
      </c>
      <c r="D41" s="32" t="str">
        <f>IF($H41&gt;$H$12,"",'[1]20'!AC36)</f>
        <v>консультація</v>
      </c>
      <c r="E41" s="33">
        <f>IF($H41&gt;$H$12,"",IF($B41="","",ROUND('[1]20'!AD36,$H$9)))</f>
        <v>310</v>
      </c>
      <c r="F41" s="33">
        <f>IF($H41&gt;$H$12,"",IF($B41="","",ROUND('[1]20'!AE36,$H$9)))</f>
        <v>0</v>
      </c>
      <c r="G41" s="33">
        <f>IF($H41&gt;$H$12,"",IF($B41="","",ROUND('[1]20'!AF36,$H$9)))</f>
        <v>310</v>
      </c>
    </row>
    <row r="42" spans="1:7" ht="21">
      <c r="A42" s="30" t="str">
        <f>IF($H42&gt;$H$12,"",'[1]20'!Z37)</f>
        <v>2.27</v>
      </c>
      <c r="B42" s="30">
        <f>IF($H42&gt;$H$12,"",'[1]20'!AA37)</f>
        <v>27</v>
      </c>
      <c r="C42" s="31" t="str">
        <f>IF($H42&gt;$H$12,"",'[1]20'!AB37)</f>
        <v>Лікар-педіатр</v>
      </c>
      <c r="D42" s="32" t="str">
        <f>IF($H42&gt;$H$12,"",'[1]20'!AC37)</f>
        <v>консультація</v>
      </c>
      <c r="E42" s="33">
        <f>IF($H42&gt;$H$12,"",IF($B42="","",ROUND('[1]20'!AD37,$H$9)))</f>
        <v>310</v>
      </c>
      <c r="F42" s="33">
        <f>IF($H42&gt;$H$12,"",IF($B42="","",ROUND('[1]20'!AE37,$H$9)))</f>
        <v>0</v>
      </c>
      <c r="G42" s="33">
        <f>IF($H42&gt;$H$12,"",IF($B42="","",ROUND('[1]20'!AF37,$H$9)))</f>
        <v>310</v>
      </c>
    </row>
    <row r="43" spans="1:7" ht="21">
      <c r="A43" s="30" t="str">
        <f>IF($H43&gt;$H$12,"",'[1]20'!Z38)</f>
        <v>2.28</v>
      </c>
      <c r="B43" s="30">
        <f>IF($H43&gt;$H$12,"",'[1]20'!AA38)</f>
        <v>28</v>
      </c>
      <c r="C43" s="31" t="str">
        <f>IF($H43&gt;$H$12,"",'[1]20'!AB38)</f>
        <v>Лікар-анестезіолог</v>
      </c>
      <c r="D43" s="32" t="str">
        <f>IF($H43&gt;$H$12,"",'[1]20'!AC38)</f>
        <v>консультація</v>
      </c>
      <c r="E43" s="33">
        <f>IF($H43&gt;$H$12,"",IF($B43="","",ROUND('[1]20'!AD38,$H$9)))</f>
        <v>310</v>
      </c>
      <c r="F43" s="33">
        <f>IF($H43&gt;$H$12,"",IF($B43="","",ROUND('[1]20'!AE38,$H$9)))</f>
        <v>0</v>
      </c>
      <c r="G43" s="33">
        <f>IF($H43&gt;$H$12,"",IF($B43="","",ROUND('[1]20'!AF38,$H$9)))</f>
        <v>310</v>
      </c>
    </row>
    <row r="44" spans="1:7" ht="21">
      <c r="A44" s="30" t="str">
        <f>IF($H44&gt;$H$12,"",'[1]20'!Z39)</f>
        <v>2.29</v>
      </c>
      <c r="B44" s="30">
        <f>IF($H44&gt;$H$12,"",'[1]20'!AA39)</f>
        <v>29</v>
      </c>
      <c r="C44" s="31" t="str">
        <f>IF($H44&gt;$H$12,"",'[1]20'!AB39)</f>
        <v>Лікар-гастроентеролог</v>
      </c>
      <c r="D44" s="32" t="str">
        <f>IF($H44&gt;$H$12,"",'[1]20'!AC39)</f>
        <v>консультація</v>
      </c>
      <c r="E44" s="33">
        <f>IF($H44&gt;$H$12,"",IF($B44="","",ROUND('[1]20'!AD39,$H$9)))</f>
        <v>310</v>
      </c>
      <c r="F44" s="33">
        <f>IF($H44&gt;$H$12,"",IF($B44="","",ROUND('[1]20'!AE39,$H$9)))</f>
        <v>0</v>
      </c>
      <c r="G44" s="33">
        <f>IF($H44&gt;$H$12,"",IF($B44="","",ROUND('[1]20'!AF39,$H$9)))</f>
        <v>310</v>
      </c>
    </row>
    <row r="45" spans="1:7" ht="21">
      <c r="A45" s="30" t="str">
        <f>IF($H45&gt;$H$12,"",'[1]20'!Z40)</f>
        <v>2.30</v>
      </c>
      <c r="B45" s="30">
        <f>IF($H45&gt;$H$12,"",'[1]20'!AA40)</f>
        <v>30</v>
      </c>
      <c r="C45" s="31" t="str">
        <f>IF($H45&gt;$H$12,"",'[1]20'!AB40)</f>
        <v>Лікар-стоматолог</v>
      </c>
      <c r="D45" s="32" t="str">
        <f>IF($H45&gt;$H$12,"",'[1]20'!AC40)</f>
        <v>консультація</v>
      </c>
      <c r="E45" s="33">
        <f>IF($H45&gt;$H$12,"",IF($B45="","",ROUND('[1]20'!AD40,$H$9)))</f>
        <v>310</v>
      </c>
      <c r="F45" s="33">
        <f>IF($H45&gt;$H$12,"",IF($B45="","",ROUND('[1]20'!AE40,$H$9)))</f>
        <v>0</v>
      </c>
      <c r="G45" s="33">
        <f>IF($H45&gt;$H$12,"",IF($B45="","",ROUND('[1]20'!AF40,$H$9)))</f>
        <v>310</v>
      </c>
    </row>
    <row r="46" spans="1:7" ht="21">
      <c r="A46" s="30" t="str">
        <f>IF($H46&gt;$H$12,"",'[1]20'!Z41)</f>
        <v>2.31</v>
      </c>
      <c r="B46" s="30">
        <f>IF($H46&gt;$H$12,"",'[1]20'!AA41)</f>
        <v>76</v>
      </c>
      <c r="C46" s="31" t="str">
        <f>IF($H46&gt;$H$12,"",'[1]20'!AB41)</f>
        <v>Консультація лікаря функціональної діагностики</v>
      </c>
      <c r="D46" s="32" t="str">
        <f>IF($H46&gt;$H$12,"",'[1]20'!AC41)</f>
        <v>консультація</v>
      </c>
      <c r="E46" s="33">
        <f>IF($H46&gt;$H$12,"",IF($B46="","",ROUND('[1]20'!AD41,$H$9)))</f>
        <v>112</v>
      </c>
      <c r="F46" s="33">
        <f>IF($H46&gt;$H$12,"",IF($B46="","",ROUND('[1]20'!AE41,$H$9)))</f>
        <v>0</v>
      </c>
      <c r="G46" s="33">
        <f>IF($H46&gt;$H$12,"",IF($B46="","",ROUND('[1]20'!AF41,$H$9)))</f>
        <v>112</v>
      </c>
    </row>
    <row r="47" spans="1:7" ht="25.5">
      <c r="A47" s="30" t="str">
        <f>IF($H47&gt;$H$12,"",'[1]20'!Z42)</f>
        <v>2.32</v>
      </c>
      <c r="B47" s="30">
        <f>IF($H47&gt;$H$12,"",'[1]20'!AA42)</f>
        <v>448</v>
      </c>
      <c r="C47" s="31" t="str">
        <f>IF($H47&gt;$H$12,"",'[1]20'!AB42)</f>
        <v>Консультація лікаря загальної практики -  сімейний лікар</v>
      </c>
      <c r="D47" s="32" t="str">
        <f>IF($H47&gt;$H$12,"",'[1]20'!AC42)</f>
        <v>консультація</v>
      </c>
      <c r="E47" s="33">
        <f>IF($H47&gt;$H$12,"",IF($B47="","",ROUND('[1]20'!AD42,$H$9)))</f>
        <v>310</v>
      </c>
      <c r="F47" s="33">
        <f>IF($H47&gt;$H$12,"",IF($B47="","",ROUND('[1]20'!AE42,$H$9)))</f>
        <v>0</v>
      </c>
      <c r="G47" s="33">
        <f>IF($H47&gt;$H$12,"",IF($B47="","",ROUND('[1]20'!AF42,$H$9)))</f>
        <v>310</v>
      </c>
    </row>
    <row r="48" spans="1:7">
      <c r="A48" s="30" t="str">
        <f>IF($H48&gt;$H$12,"",'[1]20'!Z43)</f>
        <v>3</v>
      </c>
      <c r="B48" s="30" t="str">
        <f>IF($H48&gt;$H$12,"",'[1]20'!AA43)</f>
        <v/>
      </c>
      <c r="C48" s="31" t="str">
        <f>IF($H48&gt;$H$12,"",'[1]20'!AB43)</f>
        <v>Послуги травмпункту</v>
      </c>
      <c r="D48" s="32" t="str">
        <f>IF($H48&gt;$H$12,"",'[1]20'!AC43)</f>
        <v/>
      </c>
      <c r="E48" s="33" t="str">
        <f>IF($H48&gt;$H$12,"",IF($B48="","",ROUND('[1]20'!AD43,$H$9)))</f>
        <v/>
      </c>
      <c r="F48" s="33" t="str">
        <f>IF($H48&gt;$H$12,"",IF($B48="","",ROUND('[1]20'!AE43,$H$9)))</f>
        <v/>
      </c>
      <c r="G48" s="33" t="str">
        <f>IF($H48&gt;$H$12,"",IF($B48="","",ROUND('[1]20'!AF43,$H$9)))</f>
        <v/>
      </c>
    </row>
    <row r="49" spans="1:7">
      <c r="A49" s="30" t="str">
        <f>IF($H49&gt;$H$12,"",'[1]20'!Z44)</f>
        <v>3.1</v>
      </c>
      <c r="B49" s="30">
        <f>IF($H49&gt;$H$12,"",'[1]20'!AA44)</f>
        <v>31</v>
      </c>
      <c r="C49" s="31" t="str">
        <f>IF($H49&gt;$H$12,"",'[1]20'!AB44)</f>
        <v>Перев’язка  І категорії складності</v>
      </c>
      <c r="D49" s="32" t="str">
        <f>IF($H49&gt;$H$12,"",'[1]20'!AC44)</f>
        <v>процедура</v>
      </c>
      <c r="E49" s="33">
        <f>IF($H49&gt;$H$12,"",IF($B49="","",ROUND('[1]20'!AD44,$H$9)))</f>
        <v>202</v>
      </c>
      <c r="F49" s="33">
        <f>IF($H49&gt;$H$12,"",IF($B49="","",ROUND('[1]20'!AE44,$H$9)))</f>
        <v>0</v>
      </c>
      <c r="G49" s="33">
        <f>IF($H49&gt;$H$12,"",IF($B49="","",ROUND('[1]20'!AF44,$H$9)))</f>
        <v>202</v>
      </c>
    </row>
    <row r="50" spans="1:7">
      <c r="A50" s="30" t="str">
        <f>IF($H50&gt;$H$12,"",'[1]20'!Z45)</f>
        <v>3.2</v>
      </c>
      <c r="B50" s="30">
        <f>IF($H50&gt;$H$12,"",'[1]20'!AA45)</f>
        <v>32</v>
      </c>
      <c r="C50" s="31" t="str">
        <f>IF($H50&gt;$H$12,"",'[1]20'!AB45)</f>
        <v>Перев’язка  ІІ категорії складності</v>
      </c>
      <c r="D50" s="32" t="str">
        <f>IF($H50&gt;$H$12,"",'[1]20'!AC45)</f>
        <v>процедура</v>
      </c>
      <c r="E50" s="33">
        <f>IF($H50&gt;$H$12,"",IF($B50="","",ROUND('[1]20'!AD45,$H$9)))</f>
        <v>389</v>
      </c>
      <c r="F50" s="33">
        <f>IF($H50&gt;$H$12,"",IF($B50="","",ROUND('[1]20'!AE45,$H$9)))</f>
        <v>0</v>
      </c>
      <c r="G50" s="33">
        <f>IF($H50&gt;$H$12,"",IF($B50="","",ROUND('[1]20'!AF45,$H$9)))</f>
        <v>389</v>
      </c>
    </row>
    <row r="51" spans="1:7">
      <c r="A51" s="30" t="str">
        <f>IF($H51&gt;$H$12,"",'[1]20'!Z46)</f>
        <v>3.3</v>
      </c>
      <c r="B51" s="30">
        <f>IF($H51&gt;$H$12,"",'[1]20'!AA46)</f>
        <v>33</v>
      </c>
      <c r="C51" s="31" t="str">
        <f>IF($H51&gt;$H$12,"",'[1]20'!AB46)</f>
        <v>Перев’язка  ІІІ категорії складності</v>
      </c>
      <c r="D51" s="32" t="str">
        <f>IF($H51&gt;$H$12,"",'[1]20'!AC46)</f>
        <v>процедура</v>
      </c>
      <c r="E51" s="33">
        <f>IF($H51&gt;$H$12,"",IF($B51="","",ROUND('[1]20'!AD46,$H$9)))</f>
        <v>671</v>
      </c>
      <c r="F51" s="33">
        <f>IF($H51&gt;$H$12,"",IF($B51="","",ROUND('[1]20'!AE46,$H$9)))</f>
        <v>0</v>
      </c>
      <c r="G51" s="33">
        <f>IF($H51&gt;$H$12,"",IF($B51="","",ROUND('[1]20'!AF46,$H$9)))</f>
        <v>671</v>
      </c>
    </row>
    <row r="52" spans="1:7">
      <c r="A52" s="30" t="str">
        <f>IF($H52&gt;$H$12,"",'[1]20'!Z47)</f>
        <v>3.4</v>
      </c>
      <c r="B52" s="30">
        <f>IF($H52&gt;$H$12,"",'[1]20'!AA47)</f>
        <v>34</v>
      </c>
      <c r="C52" s="31" t="str">
        <f>IF($H52&gt;$H$12,"",'[1]20'!AB47)</f>
        <v>Перев’язка  (опік)</v>
      </c>
      <c r="D52" s="32" t="str">
        <f>IF($H52&gt;$H$12,"",'[1]20'!AC47)</f>
        <v>процедура</v>
      </c>
      <c r="E52" s="33">
        <f>IF($H52&gt;$H$12,"",IF($B52="","",ROUND('[1]20'!AD47,$H$9)))</f>
        <v>861</v>
      </c>
      <c r="F52" s="33">
        <f>IF($H52&gt;$H$12,"",IF($B52="","",ROUND('[1]20'!AE47,$H$9)))</f>
        <v>0</v>
      </c>
      <c r="G52" s="33">
        <f>IF($H52&gt;$H$12,"",IF($B52="","",ROUND('[1]20'!AF47,$H$9)))</f>
        <v>861</v>
      </c>
    </row>
    <row r="53" spans="1:7">
      <c r="A53" s="30" t="str">
        <f>IF($H53&gt;$H$12,"",'[1]20'!Z48)</f>
        <v>3.5</v>
      </c>
      <c r="B53" s="30">
        <f>IF($H53&gt;$H$12,"",'[1]20'!AA48)</f>
        <v>35</v>
      </c>
      <c r="C53" s="31" t="str">
        <f>IF($H53&gt;$H$12,"",'[1]20'!AB48)</f>
        <v>Хірургічна процедура панацирію</v>
      </c>
      <c r="D53" s="32" t="str">
        <f>IF($H53&gt;$H$12,"",'[1]20'!AC48)</f>
        <v>процедура</v>
      </c>
      <c r="E53" s="33">
        <f>IF($H53&gt;$H$12,"",IF($B53="","",ROUND('[1]20'!AD48,$H$9)))</f>
        <v>410</v>
      </c>
      <c r="F53" s="33">
        <f>IF($H53&gt;$H$12,"",IF($B53="","",ROUND('[1]20'!AE48,$H$9)))</f>
        <v>0</v>
      </c>
      <c r="G53" s="33">
        <f>IF($H53&gt;$H$12,"",IF($B53="","",ROUND('[1]20'!AF48,$H$9)))</f>
        <v>410</v>
      </c>
    </row>
    <row r="54" spans="1:7">
      <c r="A54" s="30" t="str">
        <f>IF($H54&gt;$H$12,"",'[1]20'!Z49)</f>
        <v>3.6</v>
      </c>
      <c r="B54" s="30">
        <f>IF($H54&gt;$H$12,"",'[1]20'!AA49)</f>
        <v>36</v>
      </c>
      <c r="C54" s="31" t="str">
        <f>IF($H54&gt;$H$12,"",'[1]20'!AB49)</f>
        <v>Хірургічна процедура гнійничкового захворювання</v>
      </c>
      <c r="D54" s="32" t="str">
        <f>IF($H54&gt;$H$12,"",'[1]20'!AC49)</f>
        <v>процедура</v>
      </c>
      <c r="E54" s="33">
        <f>IF($H54&gt;$H$12,"",IF($B54="","",ROUND('[1]20'!AD49,$H$9)))</f>
        <v>563</v>
      </c>
      <c r="F54" s="33">
        <f>IF($H54&gt;$H$12,"",IF($B54="","",ROUND('[1]20'!AE49,$H$9)))</f>
        <v>0</v>
      </c>
      <c r="G54" s="33">
        <f>IF($H54&gt;$H$12,"",IF($B54="","",ROUND('[1]20'!AF49,$H$9)))</f>
        <v>563</v>
      </c>
    </row>
    <row r="55" spans="1:7">
      <c r="A55" s="30" t="str">
        <f>IF($H55&gt;$H$12,"",'[1]20'!Z50)</f>
        <v>3.7</v>
      </c>
      <c r="B55" s="30">
        <f>IF($H55&gt;$H$12,"",'[1]20'!AA50)</f>
        <v>37</v>
      </c>
      <c r="C55" s="31" t="str">
        <f>IF($H55&gt;$H$12,"",'[1]20'!AB50)</f>
        <v>Хірургічна процедура абсцесу</v>
      </c>
      <c r="D55" s="32" t="str">
        <f>IF($H55&gt;$H$12,"",'[1]20'!AC50)</f>
        <v>процедура</v>
      </c>
      <c r="E55" s="33">
        <f>IF($H55&gt;$H$12,"",IF($B55="","",ROUND('[1]20'!AD50,$H$9)))</f>
        <v>564</v>
      </c>
      <c r="F55" s="33">
        <f>IF($H55&gt;$H$12,"",IF($B55="","",ROUND('[1]20'!AE50,$H$9)))</f>
        <v>0</v>
      </c>
      <c r="G55" s="33">
        <f>IF($H55&gt;$H$12,"",IF($B55="","",ROUND('[1]20'!AF50,$H$9)))</f>
        <v>564</v>
      </c>
    </row>
    <row r="56" spans="1:7">
      <c r="A56" s="30" t="str">
        <f>IF($H56&gt;$H$12,"",'[1]20'!Z51)</f>
        <v>3.8</v>
      </c>
      <c r="B56" s="30">
        <f>IF($H56&gt;$H$12,"",'[1]20'!AA51)</f>
        <v>38</v>
      </c>
      <c r="C56" s="31" t="str">
        <f>IF($H56&gt;$H$12,"",'[1]20'!AB51)</f>
        <v>Повторне гіпсування (2-4 гіпсові пов’язки)</v>
      </c>
      <c r="D56" s="32" t="str">
        <f>IF($H56&gt;$H$12,"",'[1]20'!AC51)</f>
        <v>процедура</v>
      </c>
      <c r="E56" s="33">
        <f>IF($H56&gt;$H$12,"",IF($B56="","",ROUND('[1]20'!AD51,$H$9)))</f>
        <v>316</v>
      </c>
      <c r="F56" s="33">
        <f>IF($H56&gt;$H$12,"",IF($B56="","",ROUND('[1]20'!AE51,$H$9)))</f>
        <v>0</v>
      </c>
      <c r="G56" s="33">
        <f>IF($H56&gt;$H$12,"",IF($B56="","",ROUND('[1]20'!AF51,$H$9)))</f>
        <v>316</v>
      </c>
    </row>
    <row r="57" spans="1:7">
      <c r="A57" s="30" t="str">
        <f>IF($H57&gt;$H$12,"",'[1]20'!Z52)</f>
        <v>3.9</v>
      </c>
      <c r="B57" s="30">
        <f>IF($H57&gt;$H$12,"",'[1]20'!AA52)</f>
        <v>39</v>
      </c>
      <c r="C57" s="31" t="str">
        <f>IF($H57&gt;$H$12,"",'[1]20'!AB52)</f>
        <v>Повторне гіпсування (4-8 гіпсових пов’язок)</v>
      </c>
      <c r="D57" s="32" t="str">
        <f>IF($H57&gt;$H$12,"",'[1]20'!AC52)</f>
        <v>процедура</v>
      </c>
      <c r="E57" s="33">
        <f>IF($H57&gt;$H$12,"",IF($B57="","",ROUND('[1]20'!AD52,$H$9)))</f>
        <v>509</v>
      </c>
      <c r="F57" s="33">
        <f>IF($H57&gt;$H$12,"",IF($B57="","",ROUND('[1]20'!AE52,$H$9)))</f>
        <v>0</v>
      </c>
      <c r="G57" s="33">
        <f>IF($H57&gt;$H$12,"",IF($B57="","",ROUND('[1]20'!AF52,$H$9)))</f>
        <v>509</v>
      </c>
    </row>
    <row r="58" spans="1:7">
      <c r="A58" s="30" t="str">
        <f>IF($H58&gt;$H$12,"",'[1]20'!Z53)</f>
        <v>3.10</v>
      </c>
      <c r="B58" s="30">
        <f>IF($H58&gt;$H$12,"",'[1]20'!AA53)</f>
        <v>40</v>
      </c>
      <c r="C58" s="31" t="str">
        <f>IF($H58&gt;$H$12,"",'[1]20'!AB53)</f>
        <v>Повторне гіпсування (8-10 гіпсових пов’язок)</v>
      </c>
      <c r="D58" s="32" t="str">
        <f>IF($H58&gt;$H$12,"",'[1]20'!AC53)</f>
        <v>процедура</v>
      </c>
      <c r="E58" s="33">
        <f>IF($H58&gt;$H$12,"",IF($B58="","",ROUND('[1]20'!AD53,$H$9)))</f>
        <v>606</v>
      </c>
      <c r="F58" s="33">
        <f>IF($H58&gt;$H$12,"",IF($B58="","",ROUND('[1]20'!AE53,$H$9)))</f>
        <v>0</v>
      </c>
      <c r="G58" s="33">
        <f>IF($H58&gt;$H$12,"",IF($B58="","",ROUND('[1]20'!AF53,$H$9)))</f>
        <v>606</v>
      </c>
    </row>
    <row r="59" spans="1:7">
      <c r="A59" s="30" t="str">
        <f>IF($H59&gt;$H$12,"",'[1]20'!Z54)</f>
        <v>3.11</v>
      </c>
      <c r="B59" s="30">
        <f>IF($H59&gt;$H$12,"",'[1]20'!AA54)</f>
        <v>41</v>
      </c>
      <c r="C59" s="31" t="str">
        <f>IF($H59&gt;$H$12,"",'[1]20'!AB54)</f>
        <v>Зняття швів</v>
      </c>
      <c r="D59" s="32" t="str">
        <f>IF($H59&gt;$H$12,"",'[1]20'!AC54)</f>
        <v>процедура</v>
      </c>
      <c r="E59" s="33">
        <f>IF($H59&gt;$H$12,"",IF($B59="","",ROUND('[1]20'!AD54,$H$9)))</f>
        <v>97</v>
      </c>
      <c r="F59" s="33">
        <f>IF($H59&gt;$H$12,"",IF($B59="","",ROUND('[1]20'!AE54,$H$9)))</f>
        <v>0</v>
      </c>
      <c r="G59" s="33">
        <f>IF($H59&gt;$H$12,"",IF($B59="","",ROUND('[1]20'!AF54,$H$9)))</f>
        <v>97</v>
      </c>
    </row>
    <row r="60" spans="1:7">
      <c r="A60" s="30" t="str">
        <f>IF($H60&gt;$H$12,"",'[1]20'!Z55)</f>
        <v>3.12</v>
      </c>
      <c r="B60" s="30">
        <f>IF($H60&gt;$H$12,"",'[1]20'!AA55)</f>
        <v>42</v>
      </c>
      <c r="C60" s="31" t="str">
        <f>IF($H60&gt;$H$12,"",'[1]20'!AB55)</f>
        <v>Холодова проба</v>
      </c>
      <c r="D60" s="32" t="str">
        <f>IF($H60&gt;$H$12,"",'[1]20'!AC55)</f>
        <v>процедура</v>
      </c>
      <c r="E60" s="33">
        <f>IF($H60&gt;$H$12,"",IF($B60="","",ROUND('[1]20'!AD55,$H$9)))</f>
        <v>17</v>
      </c>
      <c r="F60" s="33">
        <f>IF($H60&gt;$H$12,"",IF($B60="","",ROUND('[1]20'!AE55,$H$9)))</f>
        <v>0</v>
      </c>
      <c r="G60" s="33">
        <f>IF($H60&gt;$H$12,"",IF($B60="","",ROUND('[1]20'!AF55,$H$9)))</f>
        <v>17</v>
      </c>
    </row>
    <row r="61" spans="1:7">
      <c r="A61" s="30" t="str">
        <f>IF($H61&gt;$H$12,"",'[1]20'!Z56)</f>
        <v>3.13</v>
      </c>
      <c r="B61" s="30">
        <f>IF($H61&gt;$H$12,"",'[1]20'!AA56)</f>
        <v>43</v>
      </c>
      <c r="C61" s="31" t="str">
        <f>IF($H61&gt;$H$12,"",'[1]20'!AB56)</f>
        <v>Внутрішньовенна ін’єкція (шприц 10,0)</v>
      </c>
      <c r="D61" s="32" t="str">
        <f>IF($H61&gt;$H$12,"",'[1]20'!AC56)</f>
        <v>процедура</v>
      </c>
      <c r="E61" s="33">
        <f>IF($H61&gt;$H$12,"",IF($B61="","",ROUND('[1]20'!AD56,$H$9)))</f>
        <v>142</v>
      </c>
      <c r="F61" s="33">
        <f>IF($H61&gt;$H$12,"",IF($B61="","",ROUND('[1]20'!AE56,$H$9)))</f>
        <v>0</v>
      </c>
      <c r="G61" s="33">
        <f>IF($H61&gt;$H$12,"",IF($B61="","",ROUND('[1]20'!AF56,$H$9)))</f>
        <v>142</v>
      </c>
    </row>
    <row r="62" spans="1:7">
      <c r="A62" s="30" t="str">
        <f>IF($H62&gt;$H$12,"",'[1]20'!Z57)</f>
        <v>3.14</v>
      </c>
      <c r="B62" s="30">
        <f>IF($H62&gt;$H$12,"",'[1]20'!AA57)</f>
        <v>44</v>
      </c>
      <c r="C62" s="31" t="str">
        <f>IF($H62&gt;$H$12,"",'[1]20'!AB57)</f>
        <v>Внутрішньовенна ін’єкція (шприц 20,0)</v>
      </c>
      <c r="D62" s="32" t="str">
        <f>IF($H62&gt;$H$12,"",'[1]20'!AC57)</f>
        <v>процедура</v>
      </c>
      <c r="E62" s="33">
        <f>IF($H62&gt;$H$12,"",IF($B62="","",ROUND('[1]20'!AD57,$H$9)))</f>
        <v>144</v>
      </c>
      <c r="F62" s="33">
        <f>IF($H62&gt;$H$12,"",IF($B62="","",ROUND('[1]20'!AE57,$H$9)))</f>
        <v>0</v>
      </c>
      <c r="G62" s="33">
        <f>IF($H62&gt;$H$12,"",IF($B62="","",ROUND('[1]20'!AF57,$H$9)))</f>
        <v>144</v>
      </c>
    </row>
    <row r="63" spans="1:7">
      <c r="A63" s="30" t="str">
        <f>IF($H63&gt;$H$12,"",'[1]20'!Z58)</f>
        <v>3.15</v>
      </c>
      <c r="B63" s="30">
        <f>IF($H63&gt;$H$12,"",'[1]20'!AA58)</f>
        <v>45</v>
      </c>
      <c r="C63" s="31" t="str">
        <f>IF($H63&gt;$H$12,"",'[1]20'!AB58)</f>
        <v>Внутрішньом’язова ін’єкція (шприц 10,0)</v>
      </c>
      <c r="D63" s="32" t="str">
        <f>IF($H63&gt;$H$12,"",'[1]20'!AC58)</f>
        <v>процедура</v>
      </c>
      <c r="E63" s="33">
        <f>IF($H63&gt;$H$12,"",IF($B63="","",ROUND('[1]20'!AD58,$H$9)))</f>
        <v>90</v>
      </c>
      <c r="F63" s="33">
        <f>IF($H63&gt;$H$12,"",IF($B63="","",ROUND('[1]20'!AE58,$H$9)))</f>
        <v>0</v>
      </c>
      <c r="G63" s="33">
        <f>IF($H63&gt;$H$12,"",IF($B63="","",ROUND('[1]20'!AF58,$H$9)))</f>
        <v>90</v>
      </c>
    </row>
    <row r="64" spans="1:7">
      <c r="A64" s="30" t="str">
        <f>IF($H64&gt;$H$12,"",'[1]20'!Z59)</f>
        <v>3.16</v>
      </c>
      <c r="B64" s="30">
        <f>IF($H64&gt;$H$12,"",'[1]20'!AA59)</f>
        <v>46</v>
      </c>
      <c r="C64" s="31" t="str">
        <f>IF($H64&gt;$H$12,"",'[1]20'!AB59)</f>
        <v>Внутрішньом’язова ін’єкція (шприц 20,0)</v>
      </c>
      <c r="D64" s="32" t="str">
        <f>IF($H64&gt;$H$12,"",'[1]20'!AC59)</f>
        <v>процедура</v>
      </c>
      <c r="E64" s="33">
        <f>IF($H64&gt;$H$12,"",IF($B64="","",ROUND('[1]20'!AD59,$H$9)))</f>
        <v>92</v>
      </c>
      <c r="F64" s="33">
        <f>IF($H64&gt;$H$12,"",IF($B64="","",ROUND('[1]20'!AE59,$H$9)))</f>
        <v>0</v>
      </c>
      <c r="G64" s="33">
        <f>IF($H64&gt;$H$12,"",IF($B64="","",ROUND('[1]20'!AF59,$H$9)))</f>
        <v>92</v>
      </c>
    </row>
    <row r="65" spans="1:7" ht="25.5">
      <c r="A65" s="30" t="str">
        <f>IF($H65&gt;$H$12,"",'[1]20'!Z60)</f>
        <v>3.17</v>
      </c>
      <c r="B65" s="30">
        <f>IF($H65&gt;$H$12,"",'[1]20'!AA60)</f>
        <v>47</v>
      </c>
      <c r="C65" s="31" t="str">
        <f>IF($H65&gt;$H$12,"",'[1]20'!AB60)</f>
        <v>Внутрішньовенна інфузія (внутрішньовенна ін’єкція крапельним способом) (шприц 10,0)</v>
      </c>
      <c r="D65" s="32" t="str">
        <f>IF($H65&gt;$H$12,"",'[1]20'!AC60)</f>
        <v>процедура</v>
      </c>
      <c r="E65" s="33">
        <f>IF($H65&gt;$H$12,"",IF($B65="","",ROUND('[1]20'!AD60,$H$9)))</f>
        <v>407</v>
      </c>
      <c r="F65" s="33">
        <f>IF($H65&gt;$H$12,"",IF($B65="","",ROUND('[1]20'!AE60,$H$9)))</f>
        <v>0</v>
      </c>
      <c r="G65" s="33">
        <f>IF($H65&gt;$H$12,"",IF($B65="","",ROUND('[1]20'!AF60,$H$9)))</f>
        <v>407</v>
      </c>
    </row>
    <row r="66" spans="1:7" ht="25.5">
      <c r="A66" s="30" t="str">
        <f>IF($H66&gt;$H$12,"",'[1]20'!Z61)</f>
        <v>3.18</v>
      </c>
      <c r="B66" s="30">
        <f>IF($H66&gt;$H$12,"",'[1]20'!AA61)</f>
        <v>48</v>
      </c>
      <c r="C66" s="31" t="str">
        <f>IF($H66&gt;$H$12,"",'[1]20'!AB61)</f>
        <v>Внутрішньовенна інфузія (внутрішньовенна ін’єкція крапельним способом) (шприц 20,0)</v>
      </c>
      <c r="D66" s="32" t="str">
        <f>IF($H66&gt;$H$12,"",'[1]20'!AC61)</f>
        <v>процедура</v>
      </c>
      <c r="E66" s="33">
        <f>IF($H66&gt;$H$12,"",IF($B66="","",ROUND('[1]20'!AD61,$H$9)))</f>
        <v>409</v>
      </c>
      <c r="F66" s="33">
        <f>IF($H66&gt;$H$12,"",IF($B66="","",ROUND('[1]20'!AE61,$H$9)))</f>
        <v>0</v>
      </c>
      <c r="G66" s="33">
        <f>IF($H66&gt;$H$12,"",IF($B66="","",ROUND('[1]20'!AF61,$H$9)))</f>
        <v>409</v>
      </c>
    </row>
    <row r="67" spans="1:7" ht="25.5">
      <c r="A67" s="30" t="str">
        <f>IF($H67&gt;$H$12,"",'[1]20'!Z62)</f>
        <v>3.19</v>
      </c>
      <c r="B67" s="30">
        <f>IF($H67&gt;$H$12,"",'[1]20'!AA62)</f>
        <v>49</v>
      </c>
      <c r="C67" s="31" t="str">
        <f>IF($H67&gt;$H$12,"",'[1]20'!AB62)</f>
        <v>Детоксикація наркологічного хворого з ліками пацієнта</v>
      </c>
      <c r="D67" s="32" t="str">
        <f>IF($H67&gt;$H$12,"",'[1]20'!AC62)</f>
        <v>процедура</v>
      </c>
      <c r="E67" s="33">
        <f>IF($H67&gt;$H$12,"",IF($B67="","",ROUND('[1]20'!AD62,$H$9)))</f>
        <v>1140</v>
      </c>
      <c r="F67" s="33">
        <f>IF($H67&gt;$H$12,"",IF($B67="","",ROUND('[1]20'!AE62,$H$9)))</f>
        <v>0</v>
      </c>
      <c r="G67" s="33">
        <f>IF($H67&gt;$H$12,"",IF($B67="","",ROUND('[1]20'!AF62,$H$9)))</f>
        <v>1140</v>
      </c>
    </row>
    <row r="68" spans="1:7" ht="25.5">
      <c r="A68" s="30" t="str">
        <f>IF($H68&gt;$H$12,"",'[1]20'!Z63)</f>
        <v>3.20</v>
      </c>
      <c r="B68" s="30">
        <f>IF($H68&gt;$H$12,"",'[1]20'!AA63)</f>
        <v>50</v>
      </c>
      <c r="C68" s="31" t="str">
        <f>IF($H68&gt;$H$12,"",'[1]20'!AB63)</f>
        <v>Детоксикація наркологічного хворого з медикаментами лікарні</v>
      </c>
      <c r="D68" s="32" t="str">
        <f>IF($H68&gt;$H$12,"",'[1]20'!AC63)</f>
        <v>процедура</v>
      </c>
      <c r="E68" s="33">
        <f>IF($H68&gt;$H$12,"",IF($B68="","",ROUND('[1]20'!AD63,$H$9)))</f>
        <v>2678</v>
      </c>
      <c r="F68" s="33">
        <f>IF($H68&gt;$H$12,"",IF($B68="","",ROUND('[1]20'!AE63,$H$9)))</f>
        <v>0</v>
      </c>
      <c r="G68" s="33">
        <f>IF($H68&gt;$H$12,"",IF($B68="","",ROUND('[1]20'!AF63,$H$9)))</f>
        <v>2678</v>
      </c>
    </row>
    <row r="69" spans="1:7">
      <c r="A69" s="30" t="str">
        <f>IF($H69&gt;$H$12,"",'[1]20'!Z64)</f>
        <v>3.21</v>
      </c>
      <c r="B69" s="30">
        <f>IF($H69&gt;$H$12,"",'[1]20'!AA64)</f>
        <v>51</v>
      </c>
      <c r="C69" s="31" t="str">
        <f>IF($H69&gt;$H$12,"",'[1]20'!AB64)</f>
        <v>Вимірювання температури тіла</v>
      </c>
      <c r="D69" s="32" t="str">
        <f>IF($H69&gt;$H$12,"",'[1]20'!AC64)</f>
        <v>процедура</v>
      </c>
      <c r="E69" s="33">
        <f>IF($H69&gt;$H$12,"",IF($B69="","",ROUND('[1]20'!AD64,$H$9)))</f>
        <v>9</v>
      </c>
      <c r="F69" s="33">
        <f>IF($H69&gt;$H$12,"",IF($B69="","",ROUND('[1]20'!AE64,$H$9)))</f>
        <v>0</v>
      </c>
      <c r="G69" s="33">
        <f>IF($H69&gt;$H$12,"",IF($B69="","",ROUND('[1]20'!AF64,$H$9)))</f>
        <v>9</v>
      </c>
    </row>
    <row r="70" spans="1:7">
      <c r="A70" s="30" t="str">
        <f>IF($H70&gt;$H$12,"",'[1]20'!Z65)</f>
        <v>3.22</v>
      </c>
      <c r="B70" s="30">
        <f>IF($H70&gt;$H$12,"",'[1]20'!AA65)</f>
        <v>52</v>
      </c>
      <c r="C70" s="31" t="str">
        <f>IF($H70&gt;$H$12,"",'[1]20'!AB65)</f>
        <v>Вимірювання артеріального тиску та пульсу</v>
      </c>
      <c r="D70" s="32" t="str">
        <f>IF($H70&gt;$H$12,"",'[1]20'!AC65)</f>
        <v>процедура</v>
      </c>
      <c r="E70" s="33">
        <f>IF($H70&gt;$H$12,"",IF($B70="","",ROUND('[1]20'!AD65,$H$9)))</f>
        <v>27</v>
      </c>
      <c r="F70" s="33">
        <f>IF($H70&gt;$H$12,"",IF($B70="","",ROUND('[1]20'!AE65,$H$9)))</f>
        <v>0</v>
      </c>
      <c r="G70" s="33">
        <f>IF($H70&gt;$H$12,"",IF($B70="","",ROUND('[1]20'!AF65,$H$9)))</f>
        <v>27</v>
      </c>
    </row>
    <row r="71" spans="1:7" ht="25.5">
      <c r="A71" s="30" t="str">
        <f>IF($H71&gt;$H$12,"",'[1]20'!Z66)</f>
        <v>3.23</v>
      </c>
      <c r="B71" s="30">
        <f>IF($H71&gt;$H$12,"",'[1]20'!AA66)</f>
        <v>53</v>
      </c>
      <c r="C71" s="31" t="str">
        <f>IF($H71&gt;$H$12,"",'[1]20'!AB66)</f>
        <v>Видача висновку щодо допуску водія до виїзду на рейс</v>
      </c>
      <c r="D71" s="32" t="str">
        <f>IF($H71&gt;$H$12,"",'[1]20'!AC66)</f>
        <v>процедура</v>
      </c>
      <c r="E71" s="33">
        <f>IF($H71&gt;$H$12,"",IF($B71="","",ROUND('[1]20'!AD66,$H$9)))</f>
        <v>37</v>
      </c>
      <c r="F71" s="33">
        <f>IF($H71&gt;$H$12,"",IF($B71="","",ROUND('[1]20'!AE66,$H$9)))</f>
        <v>0</v>
      </c>
      <c r="G71" s="33">
        <f>IF($H71&gt;$H$12,"",IF($B71="","",ROUND('[1]20'!AF66,$H$9)))</f>
        <v>37</v>
      </c>
    </row>
    <row r="72" spans="1:7">
      <c r="A72" s="30" t="str">
        <f>IF($H72&gt;$H$12,"",'[1]20'!Z67)</f>
        <v>4</v>
      </c>
      <c r="B72" s="30" t="str">
        <f>IF($H72&gt;$H$12,"",'[1]20'!AA67)</f>
        <v/>
      </c>
      <c r="C72" s="31" t="str">
        <f>IF($H72&gt;$H$12,"",'[1]20'!AB67)</f>
        <v>УЗД</v>
      </c>
      <c r="D72" s="32" t="str">
        <f>IF($H72&gt;$H$12,"",'[1]20'!AC67)</f>
        <v/>
      </c>
      <c r="E72" s="33" t="str">
        <f>IF($H72&gt;$H$12,"",IF($B72="","",ROUND('[1]20'!AD67,$H$9)))</f>
        <v/>
      </c>
      <c r="F72" s="33" t="str">
        <f>IF($H72&gt;$H$12,"",IF($B72="","",ROUND('[1]20'!AE67,$H$9)))</f>
        <v/>
      </c>
      <c r="G72" s="33" t="str">
        <f>IF($H72&gt;$H$12,"",IF($B72="","",ROUND('[1]20'!AF67,$H$9)))</f>
        <v/>
      </c>
    </row>
    <row r="73" spans="1:7">
      <c r="A73" s="30" t="str">
        <f>IF($H73&gt;$H$12,"",'[1]20'!Z68)</f>
        <v>4.1</v>
      </c>
      <c r="B73" s="30">
        <f>IF($H73&gt;$H$12,"",'[1]20'!AA68)</f>
        <v>54</v>
      </c>
      <c r="C73" s="31" t="str">
        <f>IF($H73&gt;$H$12,"",'[1]20'!AB68)</f>
        <v>УЗД вен кінцівок (без вимірювання тиску)</v>
      </c>
      <c r="D73" s="32" t="str">
        <f>IF($H73&gt;$H$12,"",'[1]20'!AC68)</f>
        <v>процедура</v>
      </c>
      <c r="E73" s="33">
        <f>IF($H73&gt;$H$12,"",IF($B73="","",ROUND('[1]20'!AD68,$H$9)))</f>
        <v>364</v>
      </c>
      <c r="F73" s="33">
        <f>IF($H73&gt;$H$12,"",IF($B73="","",ROUND('[1]20'!AE68,$H$9)))</f>
        <v>0</v>
      </c>
      <c r="G73" s="33">
        <f>IF($H73&gt;$H$12,"",IF($B73="","",ROUND('[1]20'!AF68,$H$9)))</f>
        <v>364</v>
      </c>
    </row>
    <row r="74" spans="1:7">
      <c r="A74" s="30" t="str">
        <f>IF($H74&gt;$H$12,"",'[1]20'!Z69)</f>
        <v>4.2</v>
      </c>
      <c r="B74" s="30">
        <f>IF($H74&gt;$H$12,"",'[1]20'!AA69)</f>
        <v>55</v>
      </c>
      <c r="C74" s="31" t="str">
        <f>IF($H74&gt;$H$12,"",'[1]20'!AB69)</f>
        <v xml:space="preserve">УЗД молочної залози </v>
      </c>
      <c r="D74" s="32" t="str">
        <f>IF($H74&gt;$H$12,"",'[1]20'!AC69)</f>
        <v>процедура</v>
      </c>
      <c r="E74" s="33">
        <f>IF($H74&gt;$H$12,"",IF($B74="","",ROUND('[1]20'!AD69,$H$9)))</f>
        <v>364</v>
      </c>
      <c r="F74" s="33">
        <f>IF($H74&gt;$H$12,"",IF($B74="","",ROUND('[1]20'!AE69,$H$9)))</f>
        <v>0</v>
      </c>
      <c r="G74" s="33">
        <f>IF($H74&gt;$H$12,"",IF($B74="","",ROUND('[1]20'!AF69,$H$9)))</f>
        <v>364</v>
      </c>
    </row>
    <row r="75" spans="1:7">
      <c r="A75" s="30" t="str">
        <f>IF($H75&gt;$H$12,"",'[1]20'!Z70)</f>
        <v>4.3</v>
      </c>
      <c r="B75" s="30">
        <f>IF($H75&gt;$H$12,"",'[1]20'!AA70)</f>
        <v>56</v>
      </c>
      <c r="C75" s="31" t="str">
        <f>IF($H75&gt;$H$12,"",'[1]20'!AB70)</f>
        <v>УЗД  щитовидної залози</v>
      </c>
      <c r="D75" s="32" t="str">
        <f>IF($H75&gt;$H$12,"",'[1]20'!AC70)</f>
        <v>процедура</v>
      </c>
      <c r="E75" s="33">
        <f>IF($H75&gt;$H$12,"",IF($B75="","",ROUND('[1]20'!AD70,$H$9)))</f>
        <v>258</v>
      </c>
      <c r="F75" s="33">
        <f>IF($H75&gt;$H$12,"",IF($B75="","",ROUND('[1]20'!AE70,$H$9)))</f>
        <v>0</v>
      </c>
      <c r="G75" s="33">
        <f>IF($H75&gt;$H$12,"",IF($B75="","",ROUND('[1]20'!AF70,$H$9)))</f>
        <v>258</v>
      </c>
    </row>
    <row r="76" spans="1:7">
      <c r="A76" s="30" t="str">
        <f>IF($H76&gt;$H$12,"",'[1]20'!Z71)</f>
        <v>4.4</v>
      </c>
      <c r="B76" s="30">
        <f>IF($H76&gt;$H$12,"",'[1]20'!AA71)</f>
        <v>57</v>
      </c>
      <c r="C76" s="31" t="str">
        <f>IF($H76&gt;$H$12,"",'[1]20'!AB71)</f>
        <v>УЗД  черевної порожнини</v>
      </c>
      <c r="D76" s="32" t="str">
        <f>IF($H76&gt;$H$12,"",'[1]20'!AC71)</f>
        <v>процедура</v>
      </c>
      <c r="E76" s="33">
        <f>IF($H76&gt;$H$12,"",IF($B76="","",ROUND('[1]20'!AD71,$H$9)))</f>
        <v>470</v>
      </c>
      <c r="F76" s="33">
        <f>IF($H76&gt;$H$12,"",IF($B76="","",ROUND('[1]20'!AE71,$H$9)))</f>
        <v>0</v>
      </c>
      <c r="G76" s="33">
        <f>IF($H76&gt;$H$12,"",IF($B76="","",ROUND('[1]20'!AF71,$H$9)))</f>
        <v>470</v>
      </c>
    </row>
    <row r="77" spans="1:7">
      <c r="A77" s="30" t="str">
        <f>IF($H77&gt;$H$12,"",'[1]20'!Z72)</f>
        <v>4.5</v>
      </c>
      <c r="B77" s="30">
        <f>IF($H77&gt;$H$12,"",'[1]20'!AA72)</f>
        <v>58</v>
      </c>
      <c r="C77" s="31" t="str">
        <f>IF($H77&gt;$H$12,"",'[1]20'!AB72)</f>
        <v>УЗД  попереково-крижового відділу хребта</v>
      </c>
      <c r="D77" s="32" t="str">
        <f>IF($H77&gt;$H$12,"",'[1]20'!AC72)</f>
        <v>процедура</v>
      </c>
      <c r="E77" s="33">
        <f>IF($H77&gt;$H$12,"",IF($B77="","",ROUND('[1]20'!AD72,$H$9)))</f>
        <v>214</v>
      </c>
      <c r="F77" s="33">
        <f>IF($H77&gt;$H$12,"",IF($B77="","",ROUND('[1]20'!AE72,$H$9)))</f>
        <v>0</v>
      </c>
      <c r="G77" s="33">
        <f>IF($H77&gt;$H$12,"",IF($B77="","",ROUND('[1]20'!AF72,$H$9)))</f>
        <v>214</v>
      </c>
    </row>
    <row r="78" spans="1:7" ht="25.5">
      <c r="A78" s="30" t="str">
        <f>IF($H78&gt;$H$12,"",'[1]20'!Z73)</f>
        <v>4.6</v>
      </c>
      <c r="B78" s="30">
        <f>IF($H78&gt;$H$12,"",'[1]20'!AA73)</f>
        <v>59</v>
      </c>
      <c r="C78" s="31" t="str">
        <f>IF($H78&gt;$H$12,"",'[1]20'!AB73)</f>
        <v>УЗД ураженої ділянки шкіри та підшкірної клітковини (атероми, ліпоми)</v>
      </c>
      <c r="D78" s="32" t="str">
        <f>IF($H78&gt;$H$12,"",'[1]20'!AC73)</f>
        <v>процедура</v>
      </c>
      <c r="E78" s="33">
        <f>IF($H78&gt;$H$12,"",IF($B78="","",ROUND('[1]20'!AD73,$H$9)))</f>
        <v>213</v>
      </c>
      <c r="F78" s="33">
        <f>IF($H78&gt;$H$12,"",IF($B78="","",ROUND('[1]20'!AE73,$H$9)))</f>
        <v>0</v>
      </c>
      <c r="G78" s="33">
        <f>IF($H78&gt;$H$12,"",IF($B78="","",ROUND('[1]20'!AF73,$H$9)))</f>
        <v>213</v>
      </c>
    </row>
    <row r="79" spans="1:7">
      <c r="A79" s="30" t="str">
        <f>IF($H79&gt;$H$12,"",'[1]20'!Z74)</f>
        <v>4.7</v>
      </c>
      <c r="B79" s="30">
        <f>IF($H79&gt;$H$12,"",'[1]20'!AA74)</f>
        <v>60</v>
      </c>
      <c r="C79" s="31" t="str">
        <f>IF($H79&gt;$H$12,"",'[1]20'!AB74)</f>
        <v>УЗД  кил передньої черевної стінки; пахової ділянки</v>
      </c>
      <c r="D79" s="32" t="str">
        <f>IF($H79&gt;$H$12,"",'[1]20'!AC74)</f>
        <v>процедура</v>
      </c>
      <c r="E79" s="33">
        <f>IF($H79&gt;$H$12,"",IF($B79="","",ROUND('[1]20'!AD74,$H$9)))</f>
        <v>214</v>
      </c>
      <c r="F79" s="33">
        <f>IF($H79&gt;$H$12,"",IF($B79="","",ROUND('[1]20'!AE74,$H$9)))</f>
        <v>0</v>
      </c>
      <c r="G79" s="33">
        <f>IF($H79&gt;$H$12,"",IF($B79="","",ROUND('[1]20'!AF74,$H$9)))</f>
        <v>214</v>
      </c>
    </row>
    <row r="80" spans="1:7">
      <c r="A80" s="30" t="str">
        <f>IF($H80&gt;$H$12,"",'[1]20'!Z75)</f>
        <v>4.8</v>
      </c>
      <c r="B80" s="30">
        <f>IF($H80&gt;$H$12,"",'[1]20'!AA75)</f>
        <v>61</v>
      </c>
      <c r="C80" s="31" t="str">
        <f>IF($H80&gt;$H$12,"",'[1]20'!AB75)</f>
        <v>УЗД органів малого тазу у чоловіків</v>
      </c>
      <c r="D80" s="32" t="str">
        <f>IF($H80&gt;$H$12,"",'[1]20'!AC75)</f>
        <v>процедура</v>
      </c>
      <c r="E80" s="33">
        <f>IF($H80&gt;$H$12,"",IF($B80="","",ROUND('[1]20'!AD75,$H$9)))</f>
        <v>470</v>
      </c>
      <c r="F80" s="33">
        <f>IF($H80&gt;$H$12,"",IF($B80="","",ROUND('[1]20'!AE75,$H$9)))</f>
        <v>0</v>
      </c>
      <c r="G80" s="33">
        <f>IF($H80&gt;$H$12,"",IF($B80="","",ROUND('[1]20'!AF75,$H$9)))</f>
        <v>470</v>
      </c>
    </row>
    <row r="81" spans="1:7">
      <c r="A81" s="30" t="str">
        <f>IF($H81&gt;$H$12,"",'[1]20'!Z76)</f>
        <v>4.9</v>
      </c>
      <c r="B81" s="30">
        <f>IF($H81&gt;$H$12,"",'[1]20'!AA76)</f>
        <v>62</v>
      </c>
      <c r="C81" s="31" t="str">
        <f>IF($H81&gt;$H$12,"",'[1]20'!AB76)</f>
        <v xml:space="preserve">УЗД  органів малого тазу (вагінальне) </v>
      </c>
      <c r="D81" s="32" t="str">
        <f>IF($H81&gt;$H$12,"",'[1]20'!AC76)</f>
        <v>процедура</v>
      </c>
      <c r="E81" s="33">
        <f>IF($H81&gt;$H$12,"",IF($B81="","",ROUND('[1]20'!AD76,$H$9)))</f>
        <v>311</v>
      </c>
      <c r="F81" s="33">
        <f>IF($H81&gt;$H$12,"",IF($B81="","",ROUND('[1]20'!AE76,$H$9)))</f>
        <v>0</v>
      </c>
      <c r="G81" s="33">
        <f>IF($H81&gt;$H$12,"",IF($B81="","",ROUND('[1]20'!AF76,$H$9)))</f>
        <v>311</v>
      </c>
    </row>
    <row r="82" spans="1:7">
      <c r="A82" s="30" t="str">
        <f>IF($H82&gt;$H$12,"",'[1]20'!Z77)</f>
        <v>4.10</v>
      </c>
      <c r="B82" s="30">
        <f>IF($H82&gt;$H$12,"",'[1]20'!AA77)</f>
        <v>63</v>
      </c>
      <c r="C82" s="31" t="str">
        <f>IF($H82&gt;$H$12,"",'[1]20'!AB77)</f>
        <v>УЗД  органів малого тазу (абдомінальне)</v>
      </c>
      <c r="D82" s="32" t="str">
        <f>IF($H82&gt;$H$12,"",'[1]20'!AC77)</f>
        <v>процедура</v>
      </c>
      <c r="E82" s="33">
        <f>IF($H82&gt;$H$12,"",IF($B82="","",ROUND('[1]20'!AD77,$H$9)))</f>
        <v>523</v>
      </c>
      <c r="F82" s="33">
        <f>IF($H82&gt;$H$12,"",IF($B82="","",ROUND('[1]20'!AE77,$H$9)))</f>
        <v>0</v>
      </c>
      <c r="G82" s="33">
        <f>IF($H82&gt;$H$12,"",IF($B82="","",ROUND('[1]20'!AF77,$H$9)))</f>
        <v>523</v>
      </c>
    </row>
    <row r="83" spans="1:7">
      <c r="A83" s="30" t="str">
        <f>IF($H83&gt;$H$12,"",'[1]20'!Z78)</f>
        <v>4.11</v>
      </c>
      <c r="B83" s="30">
        <f>IF($H83&gt;$H$12,"",'[1]20'!AA78)</f>
        <v>64</v>
      </c>
      <c r="C83" s="31" t="str">
        <f>IF($H83&gt;$H$12,"",'[1]20'!AB78)</f>
        <v>УЗД  вагітних (малий термін)</v>
      </c>
      <c r="D83" s="32" t="str">
        <f>IF($H83&gt;$H$12,"",'[1]20'!AC78)</f>
        <v>процедура</v>
      </c>
      <c r="E83" s="33">
        <f>IF($H83&gt;$H$12,"",IF($B83="","",ROUND('[1]20'!AD78,$H$9)))</f>
        <v>272</v>
      </c>
      <c r="F83" s="33">
        <f>IF($H83&gt;$H$12,"",IF($B83="","",ROUND('[1]20'!AE78,$H$9)))</f>
        <v>0</v>
      </c>
      <c r="G83" s="33">
        <f>IF($H83&gt;$H$12,"",IF($B83="","",ROUND('[1]20'!AF78,$H$9)))</f>
        <v>272</v>
      </c>
    </row>
    <row r="84" spans="1:7">
      <c r="A84" s="30" t="str">
        <f>IF($H84&gt;$H$12,"",'[1]20'!Z79)</f>
        <v>4.12</v>
      </c>
      <c r="B84" s="30">
        <f>IF($H84&gt;$H$12,"",'[1]20'!AA79)</f>
        <v>65</v>
      </c>
      <c r="C84" s="31" t="str">
        <f>IF($H84&gt;$H$12,"",'[1]20'!AB79)</f>
        <v>УЗД  вагітних (І триместр)</v>
      </c>
      <c r="D84" s="32" t="str">
        <f>IF($H84&gt;$H$12,"",'[1]20'!AC79)</f>
        <v>процедура</v>
      </c>
      <c r="E84" s="33">
        <f>IF($H84&gt;$H$12,"",IF($B84="","",ROUND('[1]20'!AD79,$H$9)))</f>
        <v>365</v>
      </c>
      <c r="F84" s="33">
        <f>IF($H84&gt;$H$12,"",IF($B84="","",ROUND('[1]20'!AE79,$H$9)))</f>
        <v>0</v>
      </c>
      <c r="G84" s="33">
        <f>IF($H84&gt;$H$12,"",IF($B84="","",ROUND('[1]20'!AF79,$H$9)))</f>
        <v>365</v>
      </c>
    </row>
    <row r="85" spans="1:7">
      <c r="A85" s="30" t="str">
        <f>IF($H85&gt;$H$12,"",'[1]20'!Z80)</f>
        <v>4.13</v>
      </c>
      <c r="B85" s="30">
        <f>IF($H85&gt;$H$12,"",'[1]20'!AA80)</f>
        <v>66</v>
      </c>
      <c r="C85" s="31" t="str">
        <f>IF($H85&gt;$H$12,"",'[1]20'!AB80)</f>
        <v>УЗД  вагітних (ІІ триместр)</v>
      </c>
      <c r="D85" s="32" t="str">
        <f>IF($H85&gt;$H$12,"",'[1]20'!AC80)</f>
        <v>процедура</v>
      </c>
      <c r="E85" s="33">
        <f>IF($H85&gt;$H$12,"",IF($B85="","",ROUND('[1]20'!AD80,$H$9)))</f>
        <v>412</v>
      </c>
      <c r="F85" s="33">
        <f>IF($H85&gt;$H$12,"",IF($B85="","",ROUND('[1]20'!AE80,$H$9)))</f>
        <v>0</v>
      </c>
      <c r="G85" s="33">
        <f>IF($H85&gt;$H$12,"",IF($B85="","",ROUND('[1]20'!AF80,$H$9)))</f>
        <v>412</v>
      </c>
    </row>
    <row r="86" spans="1:7">
      <c r="A86" s="30" t="str">
        <f>IF($H86&gt;$H$12,"",'[1]20'!Z81)</f>
        <v>4.14</v>
      </c>
      <c r="B86" s="30">
        <f>IF($H86&gt;$H$12,"",'[1]20'!AA81)</f>
        <v>67</v>
      </c>
      <c r="C86" s="31" t="str">
        <f>IF($H86&gt;$H$12,"",'[1]20'!AB81)</f>
        <v>УЗД  вагітних (ІІ-ІІІ триместр)</v>
      </c>
      <c r="D86" s="32" t="str">
        <f>IF($H86&gt;$H$12,"",'[1]20'!AC81)</f>
        <v>процедура</v>
      </c>
      <c r="E86" s="33">
        <f>IF($H86&gt;$H$12,"",IF($B86="","",ROUND('[1]20'!AD81,$H$9)))</f>
        <v>413</v>
      </c>
      <c r="F86" s="33">
        <f>IF($H86&gt;$H$12,"",IF($B86="","",ROUND('[1]20'!AE81,$H$9)))</f>
        <v>0</v>
      </c>
      <c r="G86" s="33">
        <f>IF($H86&gt;$H$12,"",IF($B86="","",ROUND('[1]20'!AF81,$H$9)))</f>
        <v>413</v>
      </c>
    </row>
    <row r="87" spans="1:7">
      <c r="A87" s="30" t="str">
        <f>IF($H87&gt;$H$12,"",'[1]20'!Z82)</f>
        <v>4.15</v>
      </c>
      <c r="B87" s="30">
        <f>IF($H87&gt;$H$12,"",'[1]20'!AA82)</f>
        <v>68</v>
      </c>
      <c r="C87" s="31" t="str">
        <f>IF($H87&gt;$H$12,"",'[1]20'!AB82)</f>
        <v>Доплерометрія</v>
      </c>
      <c r="D87" s="32" t="str">
        <f>IF($H87&gt;$H$12,"",'[1]20'!AC82)</f>
        <v>процедура</v>
      </c>
      <c r="E87" s="33">
        <f>IF($H87&gt;$H$12,"",IF($B87="","",ROUND('[1]20'!AD82,$H$9)))</f>
        <v>470</v>
      </c>
      <c r="F87" s="33">
        <f>IF($H87&gt;$H$12,"",IF($B87="","",ROUND('[1]20'!AE82,$H$9)))</f>
        <v>0</v>
      </c>
      <c r="G87" s="33">
        <f>IF($H87&gt;$H$12,"",IF($B87="","",ROUND('[1]20'!AF82,$H$9)))</f>
        <v>470</v>
      </c>
    </row>
    <row r="88" spans="1:7">
      <c r="A88" s="30" t="str">
        <f>IF($H88&gt;$H$12,"",'[1]20'!Z83)</f>
        <v>4.16</v>
      </c>
      <c r="B88" s="30">
        <f>IF($H88&gt;$H$12,"",'[1]20'!AA83)</f>
        <v>69</v>
      </c>
      <c r="C88" s="31" t="str">
        <f>IF($H88&gt;$H$12,"",'[1]20'!AB83)</f>
        <v>Цервікометрія</v>
      </c>
      <c r="D88" s="32" t="str">
        <f>IF($H88&gt;$H$12,"",'[1]20'!AC83)</f>
        <v>процедура</v>
      </c>
      <c r="E88" s="33">
        <f>IF($H88&gt;$H$12,"",IF($B88="","",ROUND('[1]20'!AD83,$H$9)))</f>
        <v>70</v>
      </c>
      <c r="F88" s="33">
        <f>IF($H88&gt;$H$12,"",IF($B88="","",ROUND('[1]20'!AE83,$H$9)))</f>
        <v>0</v>
      </c>
      <c r="G88" s="33">
        <f>IF($H88&gt;$H$12,"",IF($B88="","",ROUND('[1]20'!AF83,$H$9)))</f>
        <v>70</v>
      </c>
    </row>
    <row r="89" spans="1:7">
      <c r="A89" s="30" t="str">
        <f>IF($H89&gt;$H$12,"",'[1]20'!Z84)</f>
        <v>4.17</v>
      </c>
      <c r="B89" s="30">
        <f>IF($H89&gt;$H$12,"",'[1]20'!AA84)</f>
        <v>70</v>
      </c>
      <c r="C89" s="31" t="str">
        <f>IF($H89&gt;$H$12,"",'[1]20'!AB84)</f>
        <v>УЗД зовнішніх статевих органів у чоловіків</v>
      </c>
      <c r="D89" s="32" t="str">
        <f>IF($H89&gt;$H$12,"",'[1]20'!AC84)</f>
        <v>процедура</v>
      </c>
      <c r="E89" s="33">
        <f>IF($H89&gt;$H$12,"",IF($B89="","",ROUND('[1]20'!AD84,$H$9)))</f>
        <v>306</v>
      </c>
      <c r="F89" s="33">
        <f>IF($H89&gt;$H$12,"",IF($B89="","",ROUND('[1]20'!AE84,$H$9)))</f>
        <v>0</v>
      </c>
      <c r="G89" s="33">
        <f>IF($H89&gt;$H$12,"",IF($B89="","",ROUND('[1]20'!AF84,$H$9)))</f>
        <v>306</v>
      </c>
    </row>
    <row r="90" spans="1:7">
      <c r="A90" s="30" t="str">
        <f>IF($H90&gt;$H$12,"",'[1]20'!Z85)</f>
        <v>4.18</v>
      </c>
      <c r="B90" s="30">
        <f>IF($H90&gt;$H$12,"",'[1]20'!AA85)</f>
        <v>71</v>
      </c>
      <c r="C90" s="31" t="str">
        <f>IF($H90&gt;$H$12,"",'[1]20'!AB85)</f>
        <v>УЗД лімфатичних вузлів</v>
      </c>
      <c r="D90" s="32" t="str">
        <f>IF($H90&gt;$H$12,"",'[1]20'!AC85)</f>
        <v>процедура</v>
      </c>
      <c r="E90" s="33">
        <f>IF($H90&gt;$H$12,"",IF($B90="","",ROUND('[1]20'!AD85,$H$9)))</f>
        <v>214</v>
      </c>
      <c r="F90" s="33">
        <f>IF($H90&gt;$H$12,"",IF($B90="","",ROUND('[1]20'!AE85,$H$9)))</f>
        <v>0</v>
      </c>
      <c r="G90" s="33">
        <f>IF($H90&gt;$H$12,"",IF($B90="","",ROUND('[1]20'!AF85,$H$9)))</f>
        <v>214</v>
      </c>
    </row>
    <row r="91" spans="1:7">
      <c r="A91" s="30" t="str">
        <f>IF($H91&gt;$H$12,"",'[1]20'!Z86)</f>
        <v>4.19</v>
      </c>
      <c r="B91" s="30">
        <f>IF($H91&gt;$H$12,"",'[1]20'!AA86)</f>
        <v>72</v>
      </c>
      <c r="C91" s="31" t="str">
        <f>IF($H91&gt;$H$12,"",'[1]20'!AB86)</f>
        <v>УЗД нирок, сечоводів, сечового міхура</v>
      </c>
      <c r="D91" s="32" t="str">
        <f>IF($H91&gt;$H$12,"",'[1]20'!AC86)</f>
        <v>процедура</v>
      </c>
      <c r="E91" s="33">
        <f>IF($H91&gt;$H$12,"",IF($B91="","",ROUND('[1]20'!AD86,$H$9)))</f>
        <v>470</v>
      </c>
      <c r="F91" s="33">
        <f>IF($H91&gt;$H$12,"",IF($B91="","",ROUND('[1]20'!AE86,$H$9)))</f>
        <v>0</v>
      </c>
      <c r="G91" s="33">
        <f>IF($H91&gt;$H$12,"",IF($B91="","",ROUND('[1]20'!AF86,$H$9)))</f>
        <v>470</v>
      </c>
    </row>
    <row r="92" spans="1:7">
      <c r="A92" s="30" t="str">
        <f>IF($H92&gt;$H$12,"",'[1]20'!Z87)</f>
        <v>4.20</v>
      </c>
      <c r="B92" s="30">
        <f>IF($H92&gt;$H$12,"",'[1]20'!AA87)</f>
        <v>73</v>
      </c>
      <c r="C92" s="31" t="str">
        <f>IF($H92&gt;$H$12,"",'[1]20'!AB87)</f>
        <v>УЗД органів поза черевного простору</v>
      </c>
      <c r="D92" s="32" t="str">
        <f>IF($H92&gt;$H$12,"",'[1]20'!AC87)</f>
        <v>процедура</v>
      </c>
      <c r="E92" s="33">
        <f>IF($H92&gt;$H$12,"",IF($B92="","",ROUND('[1]20'!AD87,$H$9)))</f>
        <v>214</v>
      </c>
      <c r="F92" s="33">
        <f>IF($H92&gt;$H$12,"",IF($B92="","",ROUND('[1]20'!AE87,$H$9)))</f>
        <v>0</v>
      </c>
      <c r="G92" s="33">
        <f>IF($H92&gt;$H$12,"",IF($B92="","",ROUND('[1]20'!AF87,$H$9)))</f>
        <v>214</v>
      </c>
    </row>
    <row r="93" spans="1:7" ht="25.5">
      <c r="A93" s="30" t="str">
        <f>IF($H93&gt;$H$12,"",'[1]20'!Z88)</f>
        <v>4.21</v>
      </c>
      <c r="B93" s="30">
        <f>IF($H93&gt;$H$12,"",'[1]20'!AA88)</f>
        <v>74</v>
      </c>
      <c r="C93" s="31" t="str">
        <f>IF($H93&gt;$H$12,"",'[1]20'!AB88)</f>
        <v>УЗД суглобів верхніх та нижніх кінцівок (у дітей та підлітків після травми)</v>
      </c>
      <c r="D93" s="32" t="str">
        <f>IF($H93&gt;$H$12,"",'[1]20'!AC88)</f>
        <v>процедура</v>
      </c>
      <c r="E93" s="33">
        <f>IF($H93&gt;$H$12,"",IF($B93="","",ROUND('[1]20'!AD88,$H$9)))</f>
        <v>214</v>
      </c>
      <c r="F93" s="33">
        <f>IF($H93&gt;$H$12,"",IF($B93="","",ROUND('[1]20'!AE88,$H$9)))</f>
        <v>0</v>
      </c>
      <c r="G93" s="33">
        <f>IF($H93&gt;$H$12,"",IF($B93="","",ROUND('[1]20'!AF88,$H$9)))</f>
        <v>214</v>
      </c>
    </row>
    <row r="94" spans="1:7">
      <c r="A94" s="30" t="str">
        <f>IF($H94&gt;$H$12,"",'[1]20'!Z89)</f>
        <v>4.22</v>
      </c>
      <c r="B94" s="30">
        <f>IF($H94&gt;$H$12,"",'[1]20'!AA89)</f>
        <v>75</v>
      </c>
      <c r="C94" s="31" t="str">
        <f>IF($H94&gt;$H$12,"",'[1]20'!AB89)</f>
        <v>УЗД легень</v>
      </c>
      <c r="D94" s="32" t="str">
        <f>IF($H94&gt;$H$12,"",'[1]20'!AC89)</f>
        <v>процедура</v>
      </c>
      <c r="E94" s="33">
        <f>IF($H94&gt;$H$12,"",IF($B94="","",ROUND('[1]20'!AD89,$H$9)))</f>
        <v>306</v>
      </c>
      <c r="F94" s="33">
        <f>IF($H94&gt;$H$12,"",IF($B94="","",ROUND('[1]20'!AE89,$H$9)))</f>
        <v>0</v>
      </c>
      <c r="G94" s="33">
        <f>IF($H94&gt;$H$12,"",IF($B94="","",ROUND('[1]20'!AF89,$H$9)))</f>
        <v>306</v>
      </c>
    </row>
    <row r="95" spans="1:7">
      <c r="A95" s="30" t="str">
        <f>IF($H95&gt;$H$12,"",'[1]20'!Z90)</f>
        <v>5</v>
      </c>
      <c r="B95" s="30" t="str">
        <f>IF($H95&gt;$H$12,"",'[1]20'!AA90)</f>
        <v/>
      </c>
      <c r="C95" s="31" t="str">
        <f>IF($H95&gt;$H$12,"",'[1]20'!AB90)</f>
        <v>КТ</v>
      </c>
      <c r="D95" s="32" t="str">
        <f>IF($H95&gt;$H$12,"",'[1]20'!AC90)</f>
        <v/>
      </c>
      <c r="E95" s="33" t="str">
        <f>IF($H95&gt;$H$12,"",IF($B95="","",ROUND('[1]20'!AD90,$H$9)))</f>
        <v/>
      </c>
      <c r="F95" s="33" t="str">
        <f>IF($H95&gt;$H$12,"",IF($B95="","",ROUND('[1]20'!AE90,$H$9)))</f>
        <v/>
      </c>
      <c r="G95" s="33" t="str">
        <f>IF($H95&gt;$H$12,"",IF($B95="","",ROUND('[1]20'!AF90,$H$9)))</f>
        <v/>
      </c>
    </row>
    <row r="96" spans="1:7" ht="25.5">
      <c r="A96" s="30" t="str">
        <f>IF($H96&gt;$H$12,"",'[1]20'!Z91)</f>
        <v>5.1</v>
      </c>
      <c r="B96" s="30">
        <f>IF($H96&gt;$H$12,"",'[1]20'!AA91)</f>
        <v>77</v>
      </c>
      <c r="C96" s="31" t="str">
        <f>IF($H96&gt;$H$12,"",'[1]20'!AB91)</f>
        <v>КТ без контрасту однієї анатомічної зони (роздруківка зображення AGFA 5000 35*43)</v>
      </c>
      <c r="D96" s="32" t="str">
        <f>IF($H96&gt;$H$12,"",'[1]20'!AC91)</f>
        <v>процедура</v>
      </c>
      <c r="E96" s="33">
        <f>IF($H96&gt;$H$12,"",IF($B96="","",ROUND('[1]20'!AD91,$H$9)))</f>
        <v>830</v>
      </c>
      <c r="F96" s="33">
        <f>IF($H96&gt;$H$12,"",IF($B96="","",ROUND('[1]20'!AE91,$H$9)))</f>
        <v>0</v>
      </c>
      <c r="G96" s="33">
        <f>IF($H96&gt;$H$12,"",IF($B96="","",ROUND('[1]20'!AF91,$H$9)))</f>
        <v>830</v>
      </c>
    </row>
    <row r="97" spans="1:7" ht="25.5">
      <c r="A97" s="30" t="str">
        <f>IF($H97&gt;$H$12,"",'[1]20'!Z92)</f>
        <v>5.2</v>
      </c>
      <c r="B97" s="30">
        <f>IF($H97&gt;$H$12,"",'[1]20'!AA92)</f>
        <v>78</v>
      </c>
      <c r="C97" s="31" t="str">
        <f>IF($H97&gt;$H$12,"",'[1]20'!AB92)</f>
        <v>КТ без контрасту двох анатомічних зон (роздруківка зображення на двох плівках AGFA 5000 35*43)</v>
      </c>
      <c r="D97" s="32" t="str">
        <f>IF($H97&gt;$H$12,"",'[1]20'!AC92)</f>
        <v>процедура</v>
      </c>
      <c r="E97" s="33">
        <f>IF($H97&gt;$H$12,"",IF($B97="","",ROUND('[1]20'!AD92,$H$9)))</f>
        <v>1470</v>
      </c>
      <c r="F97" s="33">
        <f>IF($H97&gt;$H$12,"",IF($B97="","",ROUND('[1]20'!AE92,$H$9)))</f>
        <v>0</v>
      </c>
      <c r="G97" s="33">
        <f>IF($H97&gt;$H$12,"",IF($B97="","",ROUND('[1]20'!AF92,$H$9)))</f>
        <v>1470</v>
      </c>
    </row>
    <row r="98" spans="1:7" ht="25.5">
      <c r="A98" s="30" t="str">
        <f>IF($H98&gt;$H$12,"",'[1]20'!Z93)</f>
        <v>5.3</v>
      </c>
      <c r="B98" s="30">
        <f>IF($H98&gt;$H$12,"",'[1]20'!AA93)</f>
        <v>79</v>
      </c>
      <c r="C98" s="31" t="str">
        <f>IF($H98&gt;$H$12,"",'[1]20'!AB93)</f>
        <v>КТ без контрасту трьох анатомічних зон (роздруківка зображення на трьох плівках AGFA 5000 35*43)</v>
      </c>
      <c r="D98" s="32" t="str">
        <f>IF($H98&gt;$H$12,"",'[1]20'!AC93)</f>
        <v>процедура</v>
      </c>
      <c r="E98" s="33">
        <f>IF($H98&gt;$H$12,"",IF($B98="","",ROUND('[1]20'!AD93,$H$9)))</f>
        <v>1624</v>
      </c>
      <c r="F98" s="33">
        <f>IF($H98&gt;$H$12,"",IF($B98="","",ROUND('[1]20'!AE93,$H$9)))</f>
        <v>0</v>
      </c>
      <c r="G98" s="33">
        <f>IF($H98&gt;$H$12,"",IF($B98="","",ROUND('[1]20'!AF93,$H$9)))</f>
        <v>1624</v>
      </c>
    </row>
    <row r="99" spans="1:7" ht="38.25">
      <c r="A99" s="30" t="str">
        <f>IF($H99&gt;$H$12,"",'[1]20'!Z94)</f>
        <v>5.4</v>
      </c>
      <c r="B99" s="30">
        <f>IF($H99&gt;$H$12,"",'[1]20'!AA94)</f>
        <v>80</v>
      </c>
      <c r="C99" s="31" t="str">
        <f>IF($H99&gt;$H$12,"",'[1]20'!AB94)</f>
        <v>КТ з контрастною речовиною Томогексол однієї анатомічної зони (роздруківка зображення AGFA 5000 35*43)</v>
      </c>
      <c r="D99" s="32" t="str">
        <f>IF($H99&gt;$H$12,"",'[1]20'!AC94)</f>
        <v>процедура</v>
      </c>
      <c r="E99" s="33">
        <f>IF($H99&gt;$H$12,"",IF($B99="","",ROUND('[1]20'!AD94,$H$9)))</f>
        <v>4470</v>
      </c>
      <c r="F99" s="33">
        <f>IF($H99&gt;$H$12,"",IF($B99="","",ROUND('[1]20'!AE94,$H$9)))</f>
        <v>0</v>
      </c>
      <c r="G99" s="33">
        <f>IF($H99&gt;$H$12,"",IF($B99="","",ROUND('[1]20'!AF94,$H$9)))</f>
        <v>4470</v>
      </c>
    </row>
    <row r="100" spans="1:7" ht="38.25">
      <c r="A100" s="30" t="str">
        <f>IF($H100&gt;$H$12,"",'[1]20'!Z95)</f>
        <v>5.5</v>
      </c>
      <c r="B100" s="30">
        <f>IF($H100&gt;$H$12,"",'[1]20'!AA95)</f>
        <v>81</v>
      </c>
      <c r="C100" s="31" t="str">
        <f>IF($H100&gt;$H$12,"",'[1]20'!AB95)</f>
        <v>КТ з контрастною речовиною Томогексол двох анатомічних зон (роздруківка зображення  на двох плівках AGFA 5000 35*43)</v>
      </c>
      <c r="D100" s="32" t="str">
        <f>IF($H100&gt;$H$12,"",'[1]20'!AC95)</f>
        <v>процедура</v>
      </c>
      <c r="E100" s="33">
        <f>IF($H100&gt;$H$12,"",IF($B100="","",ROUND('[1]20'!AD95,$H$9)))</f>
        <v>4695</v>
      </c>
      <c r="F100" s="33">
        <f>IF($H100&gt;$H$12,"",IF($B100="","",ROUND('[1]20'!AE95,$H$9)))</f>
        <v>0</v>
      </c>
      <c r="G100" s="33">
        <f>IF($H100&gt;$H$12,"",IF($B100="","",ROUND('[1]20'!AF95,$H$9)))</f>
        <v>4695</v>
      </c>
    </row>
    <row r="101" spans="1:7" ht="38.25">
      <c r="A101" s="30" t="str">
        <f>IF($H101&gt;$H$12,"",'[1]20'!Z96)</f>
        <v>5.6</v>
      </c>
      <c r="B101" s="30">
        <f>IF($H101&gt;$H$12,"",'[1]20'!AA96)</f>
        <v>82</v>
      </c>
      <c r="C101" s="31" t="str">
        <f>IF($H101&gt;$H$12,"",'[1]20'!AB96)</f>
        <v>КТ з контрастною речовиною Томогексол трьох анатомічних зон (роздруківка зображення  на трьох плівках AGFA 5000 35*43)</v>
      </c>
      <c r="D101" s="32" t="str">
        <f>IF($H101&gt;$H$12,"",'[1]20'!AC96)</f>
        <v>процедура</v>
      </c>
      <c r="E101" s="33">
        <f>IF($H101&gt;$H$12,"",IF($B101="","",ROUND('[1]20'!AD96,$H$9)))</f>
        <v>4908</v>
      </c>
      <c r="F101" s="33">
        <f>IF($H101&gt;$H$12,"",IF($B101="","",ROUND('[1]20'!AE96,$H$9)))</f>
        <v>0</v>
      </c>
      <c r="G101" s="33">
        <f>IF($H101&gt;$H$12,"",IF($B101="","",ROUND('[1]20'!AF96,$H$9)))</f>
        <v>4908</v>
      </c>
    </row>
    <row r="102" spans="1:7" ht="25.5">
      <c r="A102" s="30" t="str">
        <f>IF($H102&gt;$H$12,"",'[1]20'!Z97)</f>
        <v>5.7</v>
      </c>
      <c r="B102" s="30">
        <f>IF($H102&gt;$H$12,"",'[1]20'!AA97)</f>
        <v>86</v>
      </c>
      <c r="C102" s="31" t="str">
        <f>IF($H102&gt;$H$12,"",'[1]20'!AB97)</f>
        <v>Мамографічне обстеження однієї  молочної залози, в двох проекціях</v>
      </c>
      <c r="D102" s="32" t="str">
        <f>IF($H102&gt;$H$12,"",'[1]20'!AC97)</f>
        <v>процедура</v>
      </c>
      <c r="E102" s="33">
        <f>IF($H102&gt;$H$12,"",IF($B102="","",ROUND('[1]20'!AD97,$H$9)))</f>
        <v>176</v>
      </c>
      <c r="F102" s="33">
        <f>IF($H102&gt;$H$12,"",IF($B102="","",ROUND('[1]20'!AE97,$H$9)))</f>
        <v>0</v>
      </c>
      <c r="G102" s="33">
        <f>IF($H102&gt;$H$12,"",IF($B102="","",ROUND('[1]20'!AF97,$H$9)))</f>
        <v>176</v>
      </c>
    </row>
    <row r="103" spans="1:7" ht="25.5">
      <c r="A103" s="30" t="str">
        <f>IF($H103&gt;$H$12,"",'[1]20'!Z98)</f>
        <v>5.8</v>
      </c>
      <c r="B103" s="30">
        <f>IF($H103&gt;$H$12,"",'[1]20'!AA98)</f>
        <v>87</v>
      </c>
      <c r="C103" s="31" t="str">
        <f>IF($H103&gt;$H$12,"",'[1]20'!AB98)</f>
        <v>Мамографічне обстеження двох молочних залоз, в двох проекціях</v>
      </c>
      <c r="D103" s="32" t="str">
        <f>IF($H103&gt;$H$12,"",'[1]20'!AC98)</f>
        <v>процедура</v>
      </c>
      <c r="E103" s="33">
        <f>IF($H103&gt;$H$12,"",IF($B103="","",ROUND('[1]20'!AD98,$H$9)))</f>
        <v>329</v>
      </c>
      <c r="F103" s="33">
        <f>IF($H103&gt;$H$12,"",IF($B103="","",ROUND('[1]20'!AE98,$H$9)))</f>
        <v>0</v>
      </c>
      <c r="G103" s="33">
        <f>IF($H103&gt;$H$12,"",IF($B103="","",ROUND('[1]20'!AF98,$H$9)))</f>
        <v>329</v>
      </c>
    </row>
    <row r="104" spans="1:7" ht="25.5">
      <c r="A104" s="30" t="str">
        <f>IF($H104&gt;$H$12,"",'[1]20'!Z99)</f>
        <v>5.9</v>
      </c>
      <c r="B104" s="30">
        <f>IF($H104&gt;$H$12,"",'[1]20'!AA99)</f>
        <v>88</v>
      </c>
      <c r="C104" s="31" t="str">
        <f>IF($H104&gt;$H$12,"",'[1]20'!AB99)</f>
        <v>Роздруківка зображення на цифрову рентген плівку (35*43)</v>
      </c>
      <c r="D104" s="32" t="str">
        <f>IF($H104&gt;$H$12,"",'[1]20'!AC99)</f>
        <v>плівка</v>
      </c>
      <c r="E104" s="33">
        <f>IF($H104&gt;$H$12,"",IF($B104="","",ROUND('[1]20'!AD99,$H$9)))</f>
        <v>190</v>
      </c>
      <c r="F104" s="33">
        <f>IF($H104&gt;$H$12,"",IF($B104="","",ROUND('[1]20'!AE99,$H$9)))</f>
        <v>0</v>
      </c>
      <c r="G104" s="33">
        <f>IF($H104&gt;$H$12,"",IF($B104="","",ROUND('[1]20'!AF99,$H$9)))</f>
        <v>190</v>
      </c>
    </row>
    <row r="105" spans="1:7" ht="25.5">
      <c r="A105" s="30" t="str">
        <f>IF($H105&gt;$H$12,"",'[1]20'!Z100)</f>
        <v>5.10</v>
      </c>
      <c r="B105" s="30">
        <f>IF($H105&gt;$H$12,"",'[1]20'!AA100)</f>
        <v>89</v>
      </c>
      <c r="C105" s="31" t="str">
        <f>IF($H105&gt;$H$12,"",'[1]20'!AB100)</f>
        <v>Роздруківка зображення на цифрову рентген плівку (20*25)</v>
      </c>
      <c r="D105" s="32" t="str">
        <f>IF($H105&gt;$H$12,"",'[1]20'!AC100)</f>
        <v>плівка</v>
      </c>
      <c r="E105" s="33">
        <f>IF($H105&gt;$H$12,"",IF($B105="","",ROUND('[1]20'!AD100,$H$9)))</f>
        <v>130</v>
      </c>
      <c r="F105" s="33">
        <f>IF($H105&gt;$H$12,"",IF($B105="","",ROUND('[1]20'!AE100,$H$9)))</f>
        <v>0</v>
      </c>
      <c r="G105" s="33">
        <f>IF($H105&gt;$H$12,"",IF($B105="","",ROUND('[1]20'!AF100,$H$9)))</f>
        <v>130</v>
      </c>
    </row>
    <row r="106" spans="1:7">
      <c r="A106" s="30" t="str">
        <f>IF($H106&gt;$H$12,"",'[1]20'!Z101)</f>
        <v>5.11</v>
      </c>
      <c r="B106" s="30">
        <f>IF($H106&gt;$H$12,"",'[1]20'!AA101)</f>
        <v>90</v>
      </c>
      <c r="C106" s="31" t="str">
        <f>IF($H106&gt;$H$12,"",'[1]20'!AB101)</f>
        <v xml:space="preserve">Запис на диск </v>
      </c>
      <c r="D106" s="32" t="str">
        <f>IF($H106&gt;$H$12,"",'[1]20'!AC101)</f>
        <v>плівка</v>
      </c>
      <c r="E106" s="33">
        <f>IF($H106&gt;$H$12,"",IF($B106="","",ROUND('[1]20'!AD101,$H$9)))</f>
        <v>198</v>
      </c>
      <c r="F106" s="33">
        <f>IF($H106&gt;$H$12,"",IF($B106="","",ROUND('[1]20'!AE101,$H$9)))</f>
        <v>0</v>
      </c>
      <c r="G106" s="33">
        <f>IF($H106&gt;$H$12,"",IF($B106="","",ROUND('[1]20'!AF101,$H$9)))</f>
        <v>198</v>
      </c>
    </row>
    <row r="107" spans="1:7">
      <c r="A107" s="30" t="str">
        <f>IF($H107&gt;$H$12,"",'[1]20'!Z102)</f>
        <v>5.12</v>
      </c>
      <c r="B107" s="30">
        <f>IF($H107&gt;$H$12,"",'[1]20'!AA102)</f>
        <v>91</v>
      </c>
      <c r="C107" s="31" t="str">
        <f>IF($H107&gt;$H$12,"",'[1]20'!AB102)</f>
        <v>Роздруківка зображення AGFA 5000 20х25</v>
      </c>
      <c r="D107" s="32" t="str">
        <f>IF($H107&gt;$H$12,"",'[1]20'!AC102)</f>
        <v>плівка</v>
      </c>
      <c r="E107" s="33">
        <f>IF($H107&gt;$H$12,"",IF($B107="","",ROUND('[1]20'!AD102,$H$9)))</f>
        <v>130</v>
      </c>
      <c r="F107" s="33">
        <f>IF($H107&gt;$H$12,"",IF($B107="","",ROUND('[1]20'!AE102,$H$9)))</f>
        <v>0</v>
      </c>
      <c r="G107" s="33">
        <f>IF($H107&gt;$H$12,"",IF($B107="","",ROUND('[1]20'!AF102,$H$9)))</f>
        <v>130</v>
      </c>
    </row>
    <row r="108" spans="1:7">
      <c r="A108" s="30" t="str">
        <f>IF($H108&gt;$H$12,"",'[1]20'!Z103)</f>
        <v>5.13</v>
      </c>
      <c r="B108" s="30">
        <f>IF($H108&gt;$H$12,"",'[1]20'!AA103)</f>
        <v>93</v>
      </c>
      <c r="C108" s="31" t="str">
        <f>IF($H108&gt;$H$12,"",'[1]20'!AB103)</f>
        <v>Роздруківка зображення AGFA 5000 35х43</v>
      </c>
      <c r="D108" s="32" t="str">
        <f>IF($H108&gt;$H$12,"",'[1]20'!AC103)</f>
        <v>плівка</v>
      </c>
      <c r="E108" s="33">
        <f>IF($H108&gt;$H$12,"",IF($B108="","",ROUND('[1]20'!AD103,$H$9)))</f>
        <v>190</v>
      </c>
      <c r="F108" s="33">
        <f>IF($H108&gt;$H$12,"",IF($B108="","",ROUND('[1]20'!AE103,$H$9)))</f>
        <v>0</v>
      </c>
      <c r="G108" s="33">
        <f>IF($H108&gt;$H$12,"",IF($B108="","",ROUND('[1]20'!AF103,$H$9)))</f>
        <v>190</v>
      </c>
    </row>
    <row r="109" spans="1:7" ht="38.25">
      <c r="A109" s="30" t="str">
        <f>IF($H109&gt;$H$12,"",'[1]20'!Z104)</f>
        <v>5.14</v>
      </c>
      <c r="B109" s="30">
        <f>IF($H109&gt;$H$12,"",'[1]20'!AA104)</f>
        <v>389</v>
      </c>
      <c r="C109" s="31" t="str">
        <f>IF($H109&gt;$H$12,"",'[1]20'!AB104)</f>
        <v>КТ з контрастною речовиною Томогексол чотирьох анатомічних зон (роздруківка зображення  на чотирьох плівках AGFA 5000 35*43)</v>
      </c>
      <c r="D109" s="32" t="str">
        <f>IF($H109&gt;$H$12,"",'[1]20'!AC104)</f>
        <v>дослідження</v>
      </c>
      <c r="E109" s="33">
        <f>IF($H109&gt;$H$12,"",IF($B109="","",ROUND('[1]20'!AD104,$H$9)))</f>
        <v>5827</v>
      </c>
      <c r="F109" s="33">
        <f>IF($H109&gt;$H$12,"",IF($B109="","",ROUND('[1]20'!AE104,$H$9)))</f>
        <v>0</v>
      </c>
      <c r="G109" s="33">
        <f>IF($H109&gt;$H$12,"",IF($B109="","",ROUND('[1]20'!AF104,$H$9)))</f>
        <v>5827</v>
      </c>
    </row>
    <row r="110" spans="1:7" ht="38.25">
      <c r="A110" s="30" t="str">
        <f>IF($H110&gt;$H$12,"",'[1]20'!Z105)</f>
        <v>5.15</v>
      </c>
      <c r="B110" s="30">
        <f>IF($H110&gt;$H$12,"",'[1]20'!AA105)</f>
        <v>390</v>
      </c>
      <c r="C110" s="31" t="str">
        <f>IF($H110&gt;$H$12,"",'[1]20'!AB105)</f>
        <v>КТ з контрастною речовиною Томогексол п'яти анатомічних зон (роздруківка зображення  на п'яти плівках AGFA 5000 35*43)</v>
      </c>
      <c r="D110" s="32" t="str">
        <f>IF($H110&gt;$H$12,"",'[1]20'!AC105)</f>
        <v>дослідження</v>
      </c>
      <c r="E110" s="33">
        <f>IF($H110&gt;$H$12,"",IF($B110="","",ROUND('[1]20'!AD105,$H$9)))</f>
        <v>6188</v>
      </c>
      <c r="F110" s="33">
        <f>IF($H110&gt;$H$12,"",IF($B110="","",ROUND('[1]20'!AE105,$H$9)))</f>
        <v>0</v>
      </c>
      <c r="G110" s="33">
        <f>IF($H110&gt;$H$12,"",IF($B110="","",ROUND('[1]20'!AF105,$H$9)))</f>
        <v>6188</v>
      </c>
    </row>
    <row r="111" spans="1:7">
      <c r="A111" s="30" t="str">
        <f>IF($H111&gt;$H$12,"",'[1]20'!Z106)</f>
        <v>6</v>
      </c>
      <c r="B111" s="30" t="str">
        <f>IF($H111&gt;$H$12,"",'[1]20'!AA106)</f>
        <v/>
      </c>
      <c r="C111" s="31" t="str">
        <f>IF($H111&gt;$H$12,"",'[1]20'!AB106)</f>
        <v>Лабораторні дослідження</v>
      </c>
      <c r="D111" s="32" t="str">
        <f>IF($H111&gt;$H$12,"",'[1]20'!AC106)</f>
        <v/>
      </c>
      <c r="E111" s="33" t="str">
        <f>IF($H111&gt;$H$12,"",IF($B111="","",ROUND('[1]20'!AD106,$H$9)))</f>
        <v/>
      </c>
      <c r="F111" s="33" t="str">
        <f>IF($H111&gt;$H$12,"",IF($B111="","",ROUND('[1]20'!AE106,$H$9)))</f>
        <v/>
      </c>
      <c r="G111" s="33" t="str">
        <f>IF($H111&gt;$H$12,"",IF($B111="","",ROUND('[1]20'!AF106,$H$9)))</f>
        <v/>
      </c>
    </row>
    <row r="112" spans="1:7" ht="21">
      <c r="A112" s="30" t="str">
        <f>IF($H112&gt;$H$12,"",'[1]20'!Z107)</f>
        <v>6.1</v>
      </c>
      <c r="B112" s="30">
        <f>IF($H112&gt;$H$12,"",'[1]20'!AA107)</f>
        <v>94</v>
      </c>
      <c r="C112" s="31" t="str">
        <f>IF($H112&gt;$H$12,"",'[1]20'!AB107)</f>
        <v>Аналіз крові на активність ГГТ</v>
      </c>
      <c r="D112" s="32" t="str">
        <f>IF($H112&gt;$H$12,"",'[1]20'!AC107)</f>
        <v>дослідження</v>
      </c>
      <c r="E112" s="33">
        <f>IF($H112&gt;$H$12,"",IF($B112="","",ROUND('[1]20'!AD107,$H$9)))</f>
        <v>210</v>
      </c>
      <c r="F112" s="33">
        <f>IF($H112&gt;$H$12,"",IF($B112="","",ROUND('[1]20'!AE107,$H$9)))</f>
        <v>0</v>
      </c>
      <c r="G112" s="33">
        <f>IF($H112&gt;$H$12,"",IF($B112="","",ROUND('[1]20'!AF107,$H$9)))</f>
        <v>210</v>
      </c>
    </row>
    <row r="113" spans="1:7" ht="21">
      <c r="A113" s="30" t="str">
        <f>IF($H113&gt;$H$12,"",'[1]20'!Z108)</f>
        <v>6.2</v>
      </c>
      <c r="B113" s="30">
        <f>IF($H113&gt;$H$12,"",'[1]20'!AA108)</f>
        <v>95</v>
      </c>
      <c r="C113" s="31" t="str">
        <f>IF($H113&gt;$H$12,"",'[1]20'!AB108)</f>
        <v>Аналіз на білірубін крові (загальний)</v>
      </c>
      <c r="D113" s="32" t="str">
        <f>IF($H113&gt;$H$12,"",'[1]20'!AC108)</f>
        <v>дослідження</v>
      </c>
      <c r="E113" s="33">
        <f>IF($H113&gt;$H$12,"",IF($B113="","",ROUND('[1]20'!AD108,$H$9)))</f>
        <v>196</v>
      </c>
      <c r="F113" s="33">
        <f>IF($H113&gt;$H$12,"",IF($B113="","",ROUND('[1]20'!AE108,$H$9)))</f>
        <v>0</v>
      </c>
      <c r="G113" s="33">
        <f>IF($H113&gt;$H$12,"",IF($B113="","",ROUND('[1]20'!AF108,$H$9)))</f>
        <v>196</v>
      </c>
    </row>
    <row r="114" spans="1:7" ht="21">
      <c r="A114" s="30" t="str">
        <f>IF($H114&gt;$H$12,"",'[1]20'!Z109)</f>
        <v>6.3</v>
      </c>
      <c r="B114" s="30">
        <f>IF($H114&gt;$H$12,"",'[1]20'!AA109)</f>
        <v>96</v>
      </c>
      <c r="C114" s="31" t="str">
        <f>IF($H114&gt;$H$12,"",'[1]20'!AB109)</f>
        <v>Аналіз на білірубін крові (прямий)</v>
      </c>
      <c r="D114" s="32" t="str">
        <f>IF($H114&gt;$H$12,"",'[1]20'!AC109)</f>
        <v>дослідження</v>
      </c>
      <c r="E114" s="33">
        <f>IF($H114&gt;$H$12,"",IF($B114="","",ROUND('[1]20'!AD109,$H$9)))</f>
        <v>196</v>
      </c>
      <c r="F114" s="33">
        <f>IF($H114&gt;$H$12,"",IF($B114="","",ROUND('[1]20'!AE109,$H$9)))</f>
        <v>0</v>
      </c>
      <c r="G114" s="33">
        <f>IF($H114&gt;$H$12,"",IF($B114="","",ROUND('[1]20'!AF109,$H$9)))</f>
        <v>196</v>
      </c>
    </row>
    <row r="115" spans="1:7" ht="21">
      <c r="A115" s="30" t="str">
        <f>IF($H115&gt;$H$12,"",'[1]20'!Z110)</f>
        <v>6.4</v>
      </c>
      <c r="B115" s="30">
        <f>IF($H115&gt;$H$12,"",'[1]20'!AA110)</f>
        <v>97</v>
      </c>
      <c r="C115" s="31" t="str">
        <f>IF($H115&gt;$H$12,"",'[1]20'!AB110)</f>
        <v>Аналіз на АЛТ</v>
      </c>
      <c r="D115" s="32" t="str">
        <f>IF($H115&gt;$H$12,"",'[1]20'!AC110)</f>
        <v>дослідження</v>
      </c>
      <c r="E115" s="33">
        <f>IF($H115&gt;$H$12,"",IF($B115="","",ROUND('[1]20'!AD110,$H$9)))</f>
        <v>152</v>
      </c>
      <c r="F115" s="33">
        <f>IF($H115&gt;$H$12,"",IF($B115="","",ROUND('[1]20'!AE110,$H$9)))</f>
        <v>0</v>
      </c>
      <c r="G115" s="33">
        <f>IF($H115&gt;$H$12,"",IF($B115="","",ROUND('[1]20'!AF110,$H$9)))</f>
        <v>152</v>
      </c>
    </row>
    <row r="116" spans="1:7" ht="21">
      <c r="A116" s="30" t="str">
        <f>IF($H116&gt;$H$12,"",'[1]20'!Z111)</f>
        <v>6.5</v>
      </c>
      <c r="B116" s="30">
        <f>IF($H116&gt;$H$12,"",'[1]20'!AA111)</f>
        <v>98</v>
      </c>
      <c r="C116" s="31" t="str">
        <f>IF($H116&gt;$H$12,"",'[1]20'!AB111)</f>
        <v>Аналіз на АСТ</v>
      </c>
      <c r="D116" s="32" t="str">
        <f>IF($H116&gt;$H$12,"",'[1]20'!AC111)</f>
        <v>дослідження</v>
      </c>
      <c r="E116" s="33">
        <f>IF($H116&gt;$H$12,"",IF($B116="","",ROUND('[1]20'!AD111,$H$9)))</f>
        <v>203</v>
      </c>
      <c r="F116" s="33">
        <f>IF($H116&gt;$H$12,"",IF($B116="","",ROUND('[1]20'!AE111,$H$9)))</f>
        <v>0</v>
      </c>
      <c r="G116" s="33">
        <f>IF($H116&gt;$H$12,"",IF($B116="","",ROUND('[1]20'!AF111,$H$9)))</f>
        <v>203</v>
      </c>
    </row>
    <row r="117" spans="1:7" ht="21">
      <c r="A117" s="30" t="str">
        <f>IF($H117&gt;$H$12,"",'[1]20'!Z112)</f>
        <v>6.6</v>
      </c>
      <c r="B117" s="30">
        <f>IF($H117&gt;$H$12,"",'[1]20'!AA112)</f>
        <v>99</v>
      </c>
      <c r="C117" s="31" t="str">
        <f>IF($H117&gt;$H$12,"",'[1]20'!AB112)</f>
        <v>Активність холінестерази</v>
      </c>
      <c r="D117" s="32" t="str">
        <f>IF($H117&gt;$H$12,"",'[1]20'!AC112)</f>
        <v>дослідження</v>
      </c>
      <c r="E117" s="33">
        <f>IF($H117&gt;$H$12,"",IF($B117="","",ROUND('[1]20'!AD112,$H$9)))</f>
        <v>243</v>
      </c>
      <c r="F117" s="33">
        <f>IF($H117&gt;$H$12,"",IF($B117="","",ROUND('[1]20'!AE112,$H$9)))</f>
        <v>0</v>
      </c>
      <c r="G117" s="33">
        <f>IF($H117&gt;$H$12,"",IF($B117="","",ROUND('[1]20'!AF112,$H$9)))</f>
        <v>243</v>
      </c>
    </row>
    <row r="118" spans="1:7" ht="21">
      <c r="A118" s="30" t="str">
        <f>IF($H118&gt;$H$12,"",'[1]20'!Z113)</f>
        <v>6.7</v>
      </c>
      <c r="B118" s="30">
        <f>IF($H118&gt;$H$12,"",'[1]20'!AA113)</f>
        <v>100</v>
      </c>
      <c r="C118" s="31" t="str">
        <f>IF($H118&gt;$H$12,"",'[1]20'!AB113)</f>
        <v>Лужна фосфатаза крові</v>
      </c>
      <c r="D118" s="32" t="str">
        <f>IF($H118&gt;$H$12,"",'[1]20'!AC113)</f>
        <v>дослідження</v>
      </c>
      <c r="E118" s="33">
        <f>IF($H118&gt;$H$12,"",IF($B118="","",ROUND('[1]20'!AD113,$H$9)))</f>
        <v>241</v>
      </c>
      <c r="F118" s="33">
        <f>IF($H118&gt;$H$12,"",IF($B118="","",ROUND('[1]20'!AE113,$H$9)))</f>
        <v>0</v>
      </c>
      <c r="G118" s="33">
        <f>IF($H118&gt;$H$12,"",IF($B118="","",ROUND('[1]20'!AF113,$H$9)))</f>
        <v>241</v>
      </c>
    </row>
    <row r="119" spans="1:7" ht="21">
      <c r="A119" s="30" t="str">
        <f>IF($H119&gt;$H$12,"",'[1]20'!Z114)</f>
        <v>6.8</v>
      </c>
      <c r="B119" s="30">
        <f>IF($H119&gt;$H$12,"",'[1]20'!AA114)</f>
        <v>101</v>
      </c>
      <c r="C119" s="31" t="str">
        <f>IF($H119&gt;$H$12,"",'[1]20'!AB114)</f>
        <v>С-реактивний білок</v>
      </c>
      <c r="D119" s="32" t="str">
        <f>IF($H119&gt;$H$12,"",'[1]20'!AC114)</f>
        <v>дослідження</v>
      </c>
      <c r="E119" s="33">
        <f>IF($H119&gt;$H$12,"",IF($B119="","",ROUND('[1]20'!AD114,$H$9)))</f>
        <v>63</v>
      </c>
      <c r="F119" s="33">
        <f>IF($H119&gt;$H$12,"",IF($B119="","",ROUND('[1]20'!AE114,$H$9)))</f>
        <v>0</v>
      </c>
      <c r="G119" s="33">
        <f>IF($H119&gt;$H$12,"",IF($B119="","",ROUND('[1]20'!AF114,$H$9)))</f>
        <v>63</v>
      </c>
    </row>
    <row r="120" spans="1:7" ht="21">
      <c r="A120" s="30" t="str">
        <f>IF($H120&gt;$H$12,"",'[1]20'!Z115)</f>
        <v>6.9</v>
      </c>
      <c r="B120" s="30">
        <f>IF($H120&gt;$H$12,"",'[1]20'!AA115)</f>
        <v>102</v>
      </c>
      <c r="C120" s="31" t="str">
        <f>IF($H120&gt;$H$12,"",'[1]20'!AB115)</f>
        <v>Білок загальний</v>
      </c>
      <c r="D120" s="32" t="str">
        <f>IF($H120&gt;$H$12,"",'[1]20'!AC115)</f>
        <v>дослідження</v>
      </c>
      <c r="E120" s="33">
        <f>IF($H120&gt;$H$12,"",IF($B120="","",ROUND('[1]20'!AD115,$H$9)))</f>
        <v>158</v>
      </c>
      <c r="F120" s="33">
        <f>IF($H120&gt;$H$12,"",IF($B120="","",ROUND('[1]20'!AE115,$H$9)))</f>
        <v>0</v>
      </c>
      <c r="G120" s="33">
        <f>IF($H120&gt;$H$12,"",IF($B120="","",ROUND('[1]20'!AF115,$H$9)))</f>
        <v>158</v>
      </c>
    </row>
    <row r="121" spans="1:7" ht="21">
      <c r="A121" s="30" t="str">
        <f>IF($H121&gt;$H$12,"",'[1]20'!Z116)</f>
        <v>6.10</v>
      </c>
      <c r="B121" s="30">
        <f>IF($H121&gt;$H$12,"",'[1]20'!AA116)</f>
        <v>103</v>
      </c>
      <c r="C121" s="31" t="str">
        <f>IF($H121&gt;$H$12,"",'[1]20'!AB116)</f>
        <v>Загальний холестирин</v>
      </c>
      <c r="D121" s="32" t="str">
        <f>IF($H121&gt;$H$12,"",'[1]20'!AC116)</f>
        <v>дослідження</v>
      </c>
      <c r="E121" s="33">
        <f>IF($H121&gt;$H$12,"",IF($B121="","",ROUND('[1]20'!AD116,$H$9)))</f>
        <v>128</v>
      </c>
      <c r="F121" s="33">
        <f>IF($H121&gt;$H$12,"",IF($B121="","",ROUND('[1]20'!AE116,$H$9)))</f>
        <v>0</v>
      </c>
      <c r="G121" s="33">
        <f>IF($H121&gt;$H$12,"",IF($B121="","",ROUND('[1]20'!AF116,$H$9)))</f>
        <v>128</v>
      </c>
    </row>
    <row r="122" spans="1:7" ht="21">
      <c r="A122" s="30" t="str">
        <f>IF($H122&gt;$H$12,"",'[1]20'!Z117)</f>
        <v>6.11</v>
      </c>
      <c r="B122" s="30">
        <f>IF($H122&gt;$H$12,"",'[1]20'!AA117)</f>
        <v>104</v>
      </c>
      <c r="C122" s="31" t="str">
        <f>IF($H122&gt;$H$12,"",'[1]20'!AB117)</f>
        <v>L-амілаза</v>
      </c>
      <c r="D122" s="32" t="str">
        <f>IF($H122&gt;$H$12,"",'[1]20'!AC117)</f>
        <v>дослідження</v>
      </c>
      <c r="E122" s="33">
        <f>IF($H122&gt;$H$12,"",IF($B122="","",ROUND('[1]20'!AD117,$H$9)))</f>
        <v>148</v>
      </c>
      <c r="F122" s="33">
        <f>IF($H122&gt;$H$12,"",IF($B122="","",ROUND('[1]20'!AE117,$H$9)))</f>
        <v>0</v>
      </c>
      <c r="G122" s="33">
        <f>IF($H122&gt;$H$12,"",IF($B122="","",ROUND('[1]20'!AF117,$H$9)))</f>
        <v>148</v>
      </c>
    </row>
    <row r="123" spans="1:7" ht="21">
      <c r="A123" s="30" t="str">
        <f>IF($H123&gt;$H$12,"",'[1]20'!Z118)</f>
        <v>6.12</v>
      </c>
      <c r="B123" s="30">
        <f>IF($H123&gt;$H$12,"",'[1]20'!AA118)</f>
        <v>105</v>
      </c>
      <c r="C123" s="31" t="str">
        <f>IF($H123&gt;$H$12,"",'[1]20'!AB118)</f>
        <v>Сечовина</v>
      </c>
      <c r="D123" s="32" t="str">
        <f>IF($H123&gt;$H$12,"",'[1]20'!AC118)</f>
        <v>дослідження</v>
      </c>
      <c r="E123" s="33">
        <f>IF($H123&gt;$H$12,"",IF($B123="","",ROUND('[1]20'!AD118,$H$9)))</f>
        <v>132</v>
      </c>
      <c r="F123" s="33">
        <f>IF($H123&gt;$H$12,"",IF($B123="","",ROUND('[1]20'!AE118,$H$9)))</f>
        <v>0</v>
      </c>
      <c r="G123" s="33">
        <f>IF($H123&gt;$H$12,"",IF($B123="","",ROUND('[1]20'!AF118,$H$9)))</f>
        <v>132</v>
      </c>
    </row>
    <row r="124" spans="1:7" ht="21">
      <c r="A124" s="30" t="str">
        <f>IF($H124&gt;$H$12,"",'[1]20'!Z119)</f>
        <v>6.13</v>
      </c>
      <c r="B124" s="30">
        <f>IF($H124&gt;$H$12,"",'[1]20'!AA119)</f>
        <v>106</v>
      </c>
      <c r="C124" s="31" t="str">
        <f>IF($H124&gt;$H$12,"",'[1]20'!AB119)</f>
        <v>Креатинін</v>
      </c>
      <c r="D124" s="32" t="str">
        <f>IF($H124&gt;$H$12,"",'[1]20'!AC119)</f>
        <v>дослідження</v>
      </c>
      <c r="E124" s="33">
        <f>IF($H124&gt;$H$12,"",IF($B124="","",ROUND('[1]20'!AD119,$H$9)))</f>
        <v>160</v>
      </c>
      <c r="F124" s="33">
        <f>IF($H124&gt;$H$12,"",IF($B124="","",ROUND('[1]20'!AE119,$H$9)))</f>
        <v>0</v>
      </c>
      <c r="G124" s="33">
        <f>IF($H124&gt;$H$12,"",IF($B124="","",ROUND('[1]20'!AF119,$H$9)))</f>
        <v>160</v>
      </c>
    </row>
    <row r="125" spans="1:7" ht="25.5">
      <c r="A125" s="30" t="str">
        <f>IF($H125&gt;$H$12,"",'[1]20'!Z120)</f>
        <v>6.14</v>
      </c>
      <c r="B125" s="30">
        <f>IF($H125&gt;$H$12,"",'[1]20'!AA120)</f>
        <v>107</v>
      </c>
      <c r="C125" s="31" t="str">
        <f>IF($H125&gt;$H$12,"",'[1]20'!AB120)</f>
        <v>Визначення електролітів (хлориди, кальцій, калій, натрій)</v>
      </c>
      <c r="D125" s="32" t="str">
        <f>IF($H125&gt;$H$12,"",'[1]20'!AC120)</f>
        <v>дослідження</v>
      </c>
      <c r="E125" s="33">
        <f>IF($H125&gt;$H$12,"",IF($B125="","",ROUND('[1]20'!AD120,$H$9)))</f>
        <v>137</v>
      </c>
      <c r="F125" s="33">
        <f>IF($H125&gt;$H$12,"",IF($B125="","",ROUND('[1]20'!AE120,$H$9)))</f>
        <v>0</v>
      </c>
      <c r="G125" s="33">
        <f>IF($H125&gt;$H$12,"",IF($B125="","",ROUND('[1]20'!AF120,$H$9)))</f>
        <v>137</v>
      </c>
    </row>
    <row r="126" spans="1:7" ht="21">
      <c r="A126" s="30" t="str">
        <f>IF($H126&gt;$H$12,"",'[1]20'!Z121)</f>
        <v>6.15</v>
      </c>
      <c r="B126" s="30">
        <f>IF($H126&gt;$H$12,"",'[1]20'!AA121)</f>
        <v>108</v>
      </c>
      <c r="C126" s="31" t="str">
        <f>IF($H126&gt;$H$12,"",'[1]20'!AB121)</f>
        <v>Гематокрит</v>
      </c>
      <c r="D126" s="32" t="str">
        <f>IF($H126&gt;$H$12,"",'[1]20'!AC121)</f>
        <v>дослідження</v>
      </c>
      <c r="E126" s="33">
        <f>IF($H126&gt;$H$12,"",IF($B126="","",ROUND('[1]20'!AD121,$H$9)))</f>
        <v>42</v>
      </c>
      <c r="F126" s="33">
        <f>IF($H126&gt;$H$12,"",IF($B126="","",ROUND('[1]20'!AE121,$H$9)))</f>
        <v>0</v>
      </c>
      <c r="G126" s="33">
        <f>IF($H126&gt;$H$12,"",IF($B126="","",ROUND('[1]20'!AF121,$H$9)))</f>
        <v>42</v>
      </c>
    </row>
    <row r="127" spans="1:7" ht="21">
      <c r="A127" s="30" t="str">
        <f>IF($H127&gt;$H$12,"",'[1]20'!Z122)</f>
        <v>6.16</v>
      </c>
      <c r="B127" s="30">
        <f>IF($H127&gt;$H$12,"",'[1]20'!AA122)</f>
        <v>109</v>
      </c>
      <c r="C127" s="31" t="str">
        <f>IF($H127&gt;$H$12,"",'[1]20'!AB122)</f>
        <v>Протромбіновий час</v>
      </c>
      <c r="D127" s="32" t="str">
        <f>IF($H127&gt;$H$12,"",'[1]20'!AC122)</f>
        <v>дослідження</v>
      </c>
      <c r="E127" s="33">
        <f>IF($H127&gt;$H$12,"",IF($B127="","",ROUND('[1]20'!AD122,$H$9)))</f>
        <v>64</v>
      </c>
      <c r="F127" s="33">
        <f>IF($H127&gt;$H$12,"",IF($B127="","",ROUND('[1]20'!AE122,$H$9)))</f>
        <v>0</v>
      </c>
      <c r="G127" s="33">
        <f>IF($H127&gt;$H$12,"",IF($B127="","",ROUND('[1]20'!AF122,$H$9)))</f>
        <v>64</v>
      </c>
    </row>
    <row r="128" spans="1:7" ht="21">
      <c r="A128" s="30" t="str">
        <f>IF($H128&gt;$H$12,"",'[1]20'!Z123)</f>
        <v>6.17</v>
      </c>
      <c r="B128" s="30">
        <f>IF($H128&gt;$H$12,"",'[1]20'!AA123)</f>
        <v>110</v>
      </c>
      <c r="C128" s="31" t="str">
        <f>IF($H128&gt;$H$12,"",'[1]20'!AB123)</f>
        <v>Аналіз крові на групу та резус фактор</v>
      </c>
      <c r="D128" s="32" t="str">
        <f>IF($H128&gt;$H$12,"",'[1]20'!AC123)</f>
        <v>дослідження</v>
      </c>
      <c r="E128" s="33">
        <f>IF($H128&gt;$H$12,"",IF($B128="","",ROUND('[1]20'!AD123,$H$9)))</f>
        <v>155</v>
      </c>
      <c r="F128" s="33">
        <f>IF($H128&gt;$H$12,"",IF($B128="","",ROUND('[1]20'!AE123,$H$9)))</f>
        <v>0</v>
      </c>
      <c r="G128" s="33">
        <f>IF($H128&gt;$H$12,"",IF($B128="","",ROUND('[1]20'!AF123,$H$9)))</f>
        <v>155</v>
      </c>
    </row>
    <row r="129" spans="1:7" ht="21">
      <c r="A129" s="30" t="str">
        <f>IF($H129&gt;$H$12,"",'[1]20'!Z124)</f>
        <v>6.18</v>
      </c>
      <c r="B129" s="30">
        <f>IF($H129&gt;$H$12,"",'[1]20'!AA124)</f>
        <v>111</v>
      </c>
      <c r="C129" s="31" t="str">
        <f>IF($H129&gt;$H$12,"",'[1]20'!AB124)</f>
        <v>Неповні резус антитіла</v>
      </c>
      <c r="D129" s="32" t="str">
        <f>IF($H129&gt;$H$12,"",'[1]20'!AC124)</f>
        <v>дослідження</v>
      </c>
      <c r="E129" s="33">
        <f>IF($H129&gt;$H$12,"",IF($B129="","",ROUND('[1]20'!AD124,$H$9)))</f>
        <v>199</v>
      </c>
      <c r="F129" s="33">
        <f>IF($H129&gt;$H$12,"",IF($B129="","",ROUND('[1]20'!AE124,$H$9)))</f>
        <v>0</v>
      </c>
      <c r="G129" s="33">
        <f>IF($H129&gt;$H$12,"",IF($B129="","",ROUND('[1]20'!AF124,$H$9)))</f>
        <v>199</v>
      </c>
    </row>
    <row r="130" spans="1:7" ht="21">
      <c r="A130" s="30" t="str">
        <f>IF($H130&gt;$H$12,"",'[1]20'!Z125)</f>
        <v>6.19</v>
      </c>
      <c r="B130" s="30">
        <f>IF($H130&gt;$H$12,"",'[1]20'!AA125)</f>
        <v>112</v>
      </c>
      <c r="C130" s="31" t="str">
        <f>IF($H130&gt;$H$12,"",'[1]20'!AB125)</f>
        <v>Гемолізини</v>
      </c>
      <c r="D130" s="32" t="str">
        <f>IF($H130&gt;$H$12,"",'[1]20'!AC125)</f>
        <v>дослідження</v>
      </c>
      <c r="E130" s="33">
        <f>IF($H130&gt;$H$12,"",IF($B130="","",ROUND('[1]20'!AD125,$H$9)))</f>
        <v>190</v>
      </c>
      <c r="F130" s="33">
        <f>IF($H130&gt;$H$12,"",IF($B130="","",ROUND('[1]20'!AE125,$H$9)))</f>
        <v>0</v>
      </c>
      <c r="G130" s="33">
        <f>IF($H130&gt;$H$12,"",IF($B130="","",ROUND('[1]20'!AF125,$H$9)))</f>
        <v>190</v>
      </c>
    </row>
    <row r="131" spans="1:7" ht="21">
      <c r="A131" s="30" t="str">
        <f>IF($H131&gt;$H$12,"",'[1]20'!Z126)</f>
        <v>6.20</v>
      </c>
      <c r="B131" s="30">
        <f>IF($H131&gt;$H$12,"",'[1]20'!AA126)</f>
        <v>113</v>
      </c>
      <c r="C131" s="31" t="str">
        <f>IF($H131&gt;$H$12,"",'[1]20'!AB126)</f>
        <v>Аналіз крові на сифіліс (RW)</v>
      </c>
      <c r="D131" s="32" t="str">
        <f>IF($H131&gt;$H$12,"",'[1]20'!AC126)</f>
        <v>дослідження</v>
      </c>
      <c r="E131" s="33">
        <f>IF($H131&gt;$H$12,"",IF($B131="","",ROUND('[1]20'!AD126,$H$9)))</f>
        <v>34</v>
      </c>
      <c r="F131" s="33">
        <f>IF($H131&gt;$H$12,"",IF($B131="","",ROUND('[1]20'!AE126,$H$9)))</f>
        <v>0</v>
      </c>
      <c r="G131" s="33">
        <f>IF($H131&gt;$H$12,"",IF($B131="","",ROUND('[1]20'!AF126,$H$9)))</f>
        <v>34</v>
      </c>
    </row>
    <row r="132" spans="1:7" ht="21">
      <c r="A132" s="30" t="str">
        <f>IF($H132&gt;$H$12,"",'[1]20'!Z127)</f>
        <v>6.21</v>
      </c>
      <c r="B132" s="30">
        <f>IF($H132&gt;$H$12,"",'[1]20'!AA127)</f>
        <v>114</v>
      </c>
      <c r="C132" s="31" t="str">
        <f>IF($H132&gt;$H$12,"",'[1]20'!AB127)</f>
        <v>Антиген крові HbsAg еритроцитарний метод</v>
      </c>
      <c r="D132" s="32" t="str">
        <f>IF($H132&gt;$H$12,"",'[1]20'!AC127)</f>
        <v>дослідження</v>
      </c>
      <c r="E132" s="33">
        <f>IF($H132&gt;$H$12,"",IF($B132="","",ROUND('[1]20'!AD127,$H$9)))</f>
        <v>53</v>
      </c>
      <c r="F132" s="33">
        <f>IF($H132&gt;$H$12,"",IF($B132="","",ROUND('[1]20'!AE127,$H$9)))</f>
        <v>0</v>
      </c>
      <c r="G132" s="33">
        <f>IF($H132&gt;$H$12,"",IF($B132="","",ROUND('[1]20'!AF127,$H$9)))</f>
        <v>53</v>
      </c>
    </row>
    <row r="133" spans="1:7" ht="21">
      <c r="A133" s="30" t="str">
        <f>IF($H133&gt;$H$12,"",'[1]20'!Z128)</f>
        <v>6.22</v>
      </c>
      <c r="B133" s="30">
        <f>IF($H133&gt;$H$12,"",'[1]20'!AA128)</f>
        <v>115</v>
      </c>
      <c r="C133" s="31" t="str">
        <f>IF($H133&gt;$H$12,"",'[1]20'!AB128)</f>
        <v>Терморезистентність еритроцитів</v>
      </c>
      <c r="D133" s="32" t="str">
        <f>IF($H133&gt;$H$12,"",'[1]20'!AC128)</f>
        <v>дослідження</v>
      </c>
      <c r="E133" s="33">
        <f>IF($H133&gt;$H$12,"",IF($B133="","",ROUND('[1]20'!AD128,$H$9)))</f>
        <v>43</v>
      </c>
      <c r="F133" s="33">
        <f>IF($H133&gt;$H$12,"",IF($B133="","",ROUND('[1]20'!AE128,$H$9)))</f>
        <v>0</v>
      </c>
      <c r="G133" s="33">
        <f>IF($H133&gt;$H$12,"",IF($B133="","",ROUND('[1]20'!AF128,$H$9)))</f>
        <v>43</v>
      </c>
    </row>
    <row r="134" spans="1:7" ht="21">
      <c r="A134" s="30" t="str">
        <f>IF($H134&gt;$H$12,"",'[1]20'!Z129)</f>
        <v>6.23</v>
      </c>
      <c r="B134" s="30">
        <f>IF($H134&gt;$H$12,"",'[1]20'!AA129)</f>
        <v>116</v>
      </c>
      <c r="C134" s="31" t="str">
        <f>IF($H134&gt;$H$12,"",'[1]20'!AB129)</f>
        <v>Взяття крові з вени</v>
      </c>
      <c r="D134" s="32" t="str">
        <f>IF($H134&gt;$H$12,"",'[1]20'!AC129)</f>
        <v>дослідження</v>
      </c>
      <c r="E134" s="33">
        <f>IF($H134&gt;$H$12,"",IF($B134="","",ROUND('[1]20'!AD129,$H$9)))</f>
        <v>29</v>
      </c>
      <c r="F134" s="33">
        <f>IF($H134&gt;$H$12,"",IF($B134="","",ROUND('[1]20'!AE129,$H$9)))</f>
        <v>0</v>
      </c>
      <c r="G134" s="33">
        <f>IF($H134&gt;$H$12,"",IF($B134="","",ROUND('[1]20'!AF129,$H$9)))</f>
        <v>29</v>
      </c>
    </row>
    <row r="135" spans="1:7" ht="63.75">
      <c r="A135" s="30" t="str">
        <f>IF($H135&gt;$H$12,"",'[1]20'!Z130)</f>
        <v>6.24</v>
      </c>
      <c r="B135" s="30">
        <f>IF($H135&gt;$H$12,"",'[1]20'!AA130)</f>
        <v>117</v>
      </c>
      <c r="C135" s="31" t="str">
        <f>IF($H135&gt;$H$12,"",'[1]20'!AB130)</f>
        <v xml:space="preserve">Біохімічний  аналіз крові (азот сечовина, сечовина, креатинін, С-реактивний білок, ревматоїдний фактор, білок загальний, холестерин, білірубін загальний, білірубін прямий, білірубін непрямий, АЛТ, АСТ, ГГТ) </v>
      </c>
      <c r="D135" s="32" t="str">
        <f>IF($H135&gt;$H$12,"",'[1]20'!AC130)</f>
        <v>дослідження</v>
      </c>
      <c r="E135" s="33">
        <f>IF($H135&gt;$H$12,"",IF($B135="","",ROUND('[1]20'!AD130,$H$9)))</f>
        <v>755</v>
      </c>
      <c r="F135" s="33">
        <f>IF($H135&gt;$H$12,"",IF($B135="","",ROUND('[1]20'!AE130,$H$9)))</f>
        <v>0</v>
      </c>
      <c r="G135" s="33">
        <f>IF($H135&gt;$H$12,"",IF($B135="","",ROUND('[1]20'!AF130,$H$9)))</f>
        <v>755</v>
      </c>
    </row>
    <row r="136" spans="1:7" ht="21">
      <c r="A136" s="30" t="str">
        <f>IF($H136&gt;$H$12,"",'[1]20'!Z131)</f>
        <v>6.25</v>
      </c>
      <c r="B136" s="30">
        <f>IF($H136&gt;$H$12,"",'[1]20'!AA131)</f>
        <v>118</v>
      </c>
      <c r="C136" s="31" t="str">
        <f>IF($H136&gt;$H$12,"",'[1]20'!AB131)</f>
        <v>Аналіз крові трійка (гемоглобін,ШОЕ, лейкоцити)</v>
      </c>
      <c r="D136" s="32" t="str">
        <f>IF($H136&gt;$H$12,"",'[1]20'!AC131)</f>
        <v>дослідження</v>
      </c>
      <c r="E136" s="33">
        <f>IF($H136&gt;$H$12,"",IF($B136="","",ROUND('[1]20'!AD131,$H$9)))</f>
        <v>58</v>
      </c>
      <c r="F136" s="33">
        <f>IF($H136&gt;$H$12,"",IF($B136="","",ROUND('[1]20'!AE131,$H$9)))</f>
        <v>0</v>
      </c>
      <c r="G136" s="33">
        <f>IF($H136&gt;$H$12,"",IF($B136="","",ROUND('[1]20'!AF131,$H$9)))</f>
        <v>58</v>
      </c>
    </row>
    <row r="137" spans="1:7" ht="21">
      <c r="A137" s="30" t="str">
        <f>IF($H137&gt;$H$12,"",'[1]20'!Z132)</f>
        <v>6.26</v>
      </c>
      <c r="B137" s="30">
        <f>IF($H137&gt;$H$12,"",'[1]20'!AA132)</f>
        <v>119</v>
      </c>
      <c r="C137" s="31" t="str">
        <f>IF($H137&gt;$H$12,"",'[1]20'!AB132)</f>
        <v>Аналіз крові на цукор</v>
      </c>
      <c r="D137" s="32" t="str">
        <f>IF($H137&gt;$H$12,"",'[1]20'!AC132)</f>
        <v>дослідження</v>
      </c>
      <c r="E137" s="33">
        <f>IF($H137&gt;$H$12,"",IF($B137="","",ROUND('[1]20'!AD132,$H$9)))</f>
        <v>47</v>
      </c>
      <c r="F137" s="33">
        <f>IF($H137&gt;$H$12,"",IF($B137="","",ROUND('[1]20'!AE132,$H$9)))</f>
        <v>0</v>
      </c>
      <c r="G137" s="33">
        <f>IF($H137&gt;$H$12,"",IF($B137="","",ROUND('[1]20'!AF132,$H$9)))</f>
        <v>47</v>
      </c>
    </row>
    <row r="138" spans="1:7" ht="38.25">
      <c r="A138" s="30" t="str">
        <f>IF($H138&gt;$H$12,"",'[1]20'!Z133)</f>
        <v>6.27</v>
      </c>
      <c r="B138" s="30">
        <f>IF($H138&gt;$H$12,"",'[1]20'!AA133)</f>
        <v>120</v>
      </c>
      <c r="C138" s="31" t="str">
        <f>IF($H138&gt;$H$12,"",'[1]20'!AB133)</f>
        <v>Загальний аналіз крові (гемоглобін,еритроцити, ретикулоцити, тромбоцити, ШОЕ, лейкоцити, лейкоцитарна формула)</v>
      </c>
      <c r="D138" s="32" t="str">
        <f>IF($H138&gt;$H$12,"",'[1]20'!AC133)</f>
        <v>дослідження</v>
      </c>
      <c r="E138" s="33">
        <f>IF($H138&gt;$H$12,"",IF($B138="","",ROUND('[1]20'!AD133,$H$9)))</f>
        <v>153</v>
      </c>
      <c r="F138" s="33">
        <f>IF($H138&gt;$H$12,"",IF($B138="","",ROUND('[1]20'!AE133,$H$9)))</f>
        <v>0</v>
      </c>
      <c r="G138" s="33">
        <f>IF($H138&gt;$H$12,"",IF($B138="","",ROUND('[1]20'!AF133,$H$9)))</f>
        <v>153</v>
      </c>
    </row>
    <row r="139" spans="1:7" ht="21">
      <c r="A139" s="30" t="str">
        <f>IF($H139&gt;$H$12,"",'[1]20'!Z134)</f>
        <v>6.28</v>
      </c>
      <c r="B139" s="30">
        <f>IF($H139&gt;$H$12,"",'[1]20'!AA134)</f>
        <v>121</v>
      </c>
      <c r="C139" s="31" t="str">
        <f>IF($H139&gt;$H$12,"",'[1]20'!AB134)</f>
        <v>Забір капілярної крові (з пальця)</v>
      </c>
      <c r="D139" s="32" t="str">
        <f>IF($H139&gt;$H$12,"",'[1]20'!AC134)</f>
        <v>дослідження</v>
      </c>
      <c r="E139" s="33">
        <f>IF($H139&gt;$H$12,"",IF($B139="","",ROUND('[1]20'!AD134,$H$9)))</f>
        <v>26</v>
      </c>
      <c r="F139" s="33">
        <f>IF($H139&gt;$H$12,"",IF($B139="","",ROUND('[1]20'!AE134,$H$9)))</f>
        <v>0</v>
      </c>
      <c r="G139" s="33">
        <f>IF($H139&gt;$H$12,"",IF($B139="","",ROUND('[1]20'!AF134,$H$9)))</f>
        <v>26</v>
      </c>
    </row>
    <row r="140" spans="1:7" ht="21">
      <c r="A140" s="30" t="str">
        <f>IF($H140&gt;$H$12,"",'[1]20'!Z135)</f>
        <v>6.29</v>
      </c>
      <c r="B140" s="30">
        <f>IF($H140&gt;$H$12,"",'[1]20'!AA135)</f>
        <v>122</v>
      </c>
      <c r="C140" s="31" t="str">
        <f>IF($H140&gt;$H$12,"",'[1]20'!AB135)</f>
        <v>Визначення гемоглобіну в капілярній крові</v>
      </c>
      <c r="D140" s="32" t="str">
        <f>IF($H140&gt;$H$12,"",'[1]20'!AC135)</f>
        <v>дослідження</v>
      </c>
      <c r="E140" s="33">
        <f>IF($H140&gt;$H$12,"",IF($B140="","",ROUND('[1]20'!AD135,$H$9)))</f>
        <v>20</v>
      </c>
      <c r="F140" s="33">
        <f>IF($H140&gt;$H$12,"",IF($B140="","",ROUND('[1]20'!AE135,$H$9)))</f>
        <v>0</v>
      </c>
      <c r="G140" s="33">
        <f>IF($H140&gt;$H$12,"",IF($B140="","",ROUND('[1]20'!AF135,$H$9)))</f>
        <v>20</v>
      </c>
    </row>
    <row r="141" spans="1:7" ht="21">
      <c r="A141" s="30" t="str">
        <f>IF($H141&gt;$H$12,"",'[1]20'!Z136)</f>
        <v>6.30</v>
      </c>
      <c r="B141" s="30">
        <f>IF($H141&gt;$H$12,"",'[1]20'!AA136)</f>
        <v>123</v>
      </c>
      <c r="C141" s="31" t="str">
        <f>IF($H141&gt;$H$12,"",'[1]20'!AB136)</f>
        <v>Визначення еритроцитів в капілярній крові</v>
      </c>
      <c r="D141" s="32" t="str">
        <f>IF($H141&gt;$H$12,"",'[1]20'!AC136)</f>
        <v>дослідження</v>
      </c>
      <c r="E141" s="33">
        <f>IF($H141&gt;$H$12,"",IF($B141="","",ROUND('[1]20'!AD136,$H$9)))</f>
        <v>36</v>
      </c>
      <c r="F141" s="33">
        <f>IF($H141&gt;$H$12,"",IF($B141="","",ROUND('[1]20'!AE136,$H$9)))</f>
        <v>0</v>
      </c>
      <c r="G141" s="33">
        <f>IF($H141&gt;$H$12,"",IF($B141="","",ROUND('[1]20'!AF136,$H$9)))</f>
        <v>36</v>
      </c>
    </row>
    <row r="142" spans="1:7" ht="21">
      <c r="A142" s="30" t="str">
        <f>IF($H142&gt;$H$12,"",'[1]20'!Z137)</f>
        <v>6.31</v>
      </c>
      <c r="B142" s="30">
        <f>IF($H142&gt;$H$12,"",'[1]20'!AA137)</f>
        <v>124</v>
      </c>
      <c r="C142" s="31" t="str">
        <f>IF($H142&gt;$H$12,"",'[1]20'!AB137)</f>
        <v>Визначення лейкоцитів в капілярній крові</v>
      </c>
      <c r="D142" s="32" t="str">
        <f>IF($H142&gt;$H$12,"",'[1]20'!AC137)</f>
        <v>дослідження</v>
      </c>
      <c r="E142" s="33">
        <f>IF($H142&gt;$H$12,"",IF($B142="","",ROUND('[1]20'!AD137,$H$9)))</f>
        <v>75</v>
      </c>
      <c r="F142" s="33">
        <f>IF($H142&gt;$H$12,"",IF($B142="","",ROUND('[1]20'!AE137,$H$9)))</f>
        <v>0</v>
      </c>
      <c r="G142" s="33">
        <f>IF($H142&gt;$H$12,"",IF($B142="","",ROUND('[1]20'!AF137,$H$9)))</f>
        <v>75</v>
      </c>
    </row>
    <row r="143" spans="1:7" ht="21">
      <c r="A143" s="30" t="str">
        <f>IF($H143&gt;$H$12,"",'[1]20'!Z138)</f>
        <v>6.32</v>
      </c>
      <c r="B143" s="30">
        <f>IF($H143&gt;$H$12,"",'[1]20'!AA138)</f>
        <v>125</v>
      </c>
      <c r="C143" s="31" t="str">
        <f>IF($H143&gt;$H$12,"",'[1]20'!AB138)</f>
        <v>Визначення тромбоцитів в капілярній крові</v>
      </c>
      <c r="D143" s="32" t="str">
        <f>IF($H143&gt;$H$12,"",'[1]20'!AC138)</f>
        <v>дослідження</v>
      </c>
      <c r="E143" s="33">
        <f>IF($H143&gt;$H$12,"",IF($B143="","",ROUND('[1]20'!AD138,$H$9)))</f>
        <v>73</v>
      </c>
      <c r="F143" s="33">
        <f>IF($H143&gt;$H$12,"",IF($B143="","",ROUND('[1]20'!AE138,$H$9)))</f>
        <v>0</v>
      </c>
      <c r="G143" s="33">
        <f>IF($H143&gt;$H$12,"",IF($B143="","",ROUND('[1]20'!AF138,$H$9)))</f>
        <v>73</v>
      </c>
    </row>
    <row r="144" spans="1:7" ht="38.25">
      <c r="A144" s="30" t="str">
        <f>IF($H144&gt;$H$12,"",'[1]20'!Z139)</f>
        <v>6.33</v>
      </c>
      <c r="B144" s="30">
        <f>IF($H144&gt;$H$12,"",'[1]20'!AA139)</f>
        <v>126</v>
      </c>
      <c r="C144" s="31" t="str">
        <f>IF($H144&gt;$H$12,"",'[1]20'!AB139)</f>
        <v>Заг. аналіз крові з лейкоцитарною формулою (гемоглобін, лейкоцити, ШОЕ, лейкоцитарна формула без ретикулоцитів)</v>
      </c>
      <c r="D144" s="32" t="str">
        <f>IF($H144&gt;$H$12,"",'[1]20'!AC139)</f>
        <v>дослідження</v>
      </c>
      <c r="E144" s="33">
        <f>IF($H144&gt;$H$12,"",IF($B144="","",ROUND('[1]20'!AD139,$H$9)))</f>
        <v>90</v>
      </c>
      <c r="F144" s="33">
        <f>IF($H144&gt;$H$12,"",IF($B144="","",ROUND('[1]20'!AE139,$H$9)))</f>
        <v>0</v>
      </c>
      <c r="G144" s="33">
        <f>IF($H144&gt;$H$12,"",IF($B144="","",ROUND('[1]20'!AF139,$H$9)))</f>
        <v>90</v>
      </c>
    </row>
    <row r="145" spans="1:7" ht="21">
      <c r="A145" s="30" t="str">
        <f>IF($H145&gt;$H$12,"",'[1]20'!Z140)</f>
        <v>6.34</v>
      </c>
      <c r="B145" s="30">
        <f>IF($H145&gt;$H$12,"",'[1]20'!AA140)</f>
        <v>127</v>
      </c>
      <c r="C145" s="31" t="str">
        <f>IF($H145&gt;$H$12,"",'[1]20'!AB140)</f>
        <v>Підрахунок лейкоцитарної формули</v>
      </c>
      <c r="D145" s="32" t="str">
        <f>IF($H145&gt;$H$12,"",'[1]20'!AC140)</f>
        <v>дослідження</v>
      </c>
      <c r="E145" s="33">
        <f>IF($H145&gt;$H$12,"",IF($B145="","",ROUND('[1]20'!AD140,$H$9)))</f>
        <v>44</v>
      </c>
      <c r="F145" s="33">
        <f>IF($H145&gt;$H$12,"",IF($B145="","",ROUND('[1]20'!AE140,$H$9)))</f>
        <v>0</v>
      </c>
      <c r="G145" s="33">
        <f>IF($H145&gt;$H$12,"",IF($B145="","",ROUND('[1]20'!AF140,$H$9)))</f>
        <v>44</v>
      </c>
    </row>
    <row r="146" spans="1:7" ht="21">
      <c r="A146" s="30" t="str">
        <f>IF($H146&gt;$H$12,"",'[1]20'!Z141)</f>
        <v>6.35</v>
      </c>
      <c r="B146" s="30">
        <f>IF($H146&gt;$H$12,"",'[1]20'!AA141)</f>
        <v>128</v>
      </c>
      <c r="C146" s="31" t="str">
        <f>IF($H146&gt;$H$12,"",'[1]20'!AB141)</f>
        <v>Швидкість осідання еритроцитів (ШОЕ)</v>
      </c>
      <c r="D146" s="32" t="str">
        <f>IF($H146&gt;$H$12,"",'[1]20'!AC141)</f>
        <v>дослідження</v>
      </c>
      <c r="E146" s="33">
        <f>IF($H146&gt;$H$12,"",IF($B146="","",ROUND('[1]20'!AD141,$H$9)))</f>
        <v>15</v>
      </c>
      <c r="F146" s="33">
        <f>IF($H146&gt;$H$12,"",IF($B146="","",ROUND('[1]20'!AE141,$H$9)))</f>
        <v>0</v>
      </c>
      <c r="G146" s="33">
        <f>IF($H146&gt;$H$12,"",IF($B146="","",ROUND('[1]20'!AF141,$H$9)))</f>
        <v>15</v>
      </c>
    </row>
    <row r="147" spans="1:7" ht="21">
      <c r="A147" s="30" t="str">
        <f>IF($H147&gt;$H$12,"",'[1]20'!Z142)</f>
        <v>6.36</v>
      </c>
      <c r="B147" s="30">
        <f>IF($H147&gt;$H$12,"",'[1]20'!AA142)</f>
        <v>129</v>
      </c>
      <c r="C147" s="31" t="str">
        <f>IF($H147&gt;$H$12,"",'[1]20'!AB142)</f>
        <v>Час згортання крові</v>
      </c>
      <c r="D147" s="32" t="str">
        <f>IF($H147&gt;$H$12,"",'[1]20'!AC142)</f>
        <v>дослідження</v>
      </c>
      <c r="E147" s="33">
        <f>IF($H147&gt;$H$12,"",IF($B147="","",ROUND('[1]20'!AD142,$H$9)))</f>
        <v>34</v>
      </c>
      <c r="F147" s="33">
        <f>IF($H147&gt;$H$12,"",IF($B147="","",ROUND('[1]20'!AE142,$H$9)))</f>
        <v>0</v>
      </c>
      <c r="G147" s="33">
        <f>IF($H147&gt;$H$12,"",IF($B147="","",ROUND('[1]20'!AF142,$H$9)))</f>
        <v>34</v>
      </c>
    </row>
    <row r="148" spans="1:7" ht="21">
      <c r="A148" s="30" t="str">
        <f>IF($H148&gt;$H$12,"",'[1]20'!Z143)</f>
        <v>6.37</v>
      </c>
      <c r="B148" s="30">
        <f>IF($H148&gt;$H$12,"",'[1]20'!AA143)</f>
        <v>130</v>
      </c>
      <c r="C148" s="31" t="str">
        <f>IF($H148&gt;$H$12,"",'[1]20'!AB143)</f>
        <v>Підрахунок ретикулоцитів</v>
      </c>
      <c r="D148" s="32" t="str">
        <f>IF($H148&gt;$H$12,"",'[1]20'!AC143)</f>
        <v>дослідження</v>
      </c>
      <c r="E148" s="33">
        <f>IF($H148&gt;$H$12,"",IF($B148="","",ROUND('[1]20'!AD143,$H$9)))</f>
        <v>59</v>
      </c>
      <c r="F148" s="33">
        <f>IF($H148&gt;$H$12,"",IF($B148="","",ROUND('[1]20'!AE143,$H$9)))</f>
        <v>0</v>
      </c>
      <c r="G148" s="33">
        <f>IF($H148&gt;$H$12,"",IF($B148="","",ROUND('[1]20'!AF143,$H$9)))</f>
        <v>59</v>
      </c>
    </row>
    <row r="149" spans="1:7" ht="21">
      <c r="A149" s="30" t="str">
        <f>IF($H149&gt;$H$12,"",'[1]20'!Z144)</f>
        <v>6.38</v>
      </c>
      <c r="B149" s="30">
        <f>IF($H149&gt;$H$12,"",'[1]20'!AA144)</f>
        <v>131</v>
      </c>
      <c r="C149" s="31" t="str">
        <f>IF($H149&gt;$H$12,"",'[1]20'!AB144)</f>
        <v>Тільця Гейнця-Єрлика</v>
      </c>
      <c r="D149" s="32" t="str">
        <f>IF($H149&gt;$H$12,"",'[1]20'!AC144)</f>
        <v>дослідження</v>
      </c>
      <c r="E149" s="33">
        <f>IF($H149&gt;$H$12,"",IF($B149="","",ROUND('[1]20'!AD144,$H$9)))</f>
        <v>59</v>
      </c>
      <c r="F149" s="33">
        <f>IF($H149&gt;$H$12,"",IF($B149="","",ROUND('[1]20'!AE144,$H$9)))</f>
        <v>0</v>
      </c>
      <c r="G149" s="33">
        <f>IF($H149&gt;$H$12,"",IF($B149="","",ROUND('[1]20'!AF144,$H$9)))</f>
        <v>59</v>
      </c>
    </row>
    <row r="150" spans="1:7" ht="21">
      <c r="A150" s="30" t="str">
        <f>IF($H150&gt;$H$12,"",'[1]20'!Z145)</f>
        <v>6.39</v>
      </c>
      <c r="B150" s="30">
        <f>IF($H150&gt;$H$12,"",'[1]20'!AA145)</f>
        <v>132</v>
      </c>
      <c r="C150" s="31" t="str">
        <f>IF($H150&gt;$H$12,"",'[1]20'!AB145)</f>
        <v>Малярійний плазмодій</v>
      </c>
      <c r="D150" s="32" t="str">
        <f>IF($H150&gt;$H$12,"",'[1]20'!AC145)</f>
        <v>дослідження</v>
      </c>
      <c r="E150" s="33">
        <f>IF($H150&gt;$H$12,"",IF($B150="","",ROUND('[1]20'!AD145,$H$9)))</f>
        <v>101</v>
      </c>
      <c r="F150" s="33">
        <f>IF($H150&gt;$H$12,"",IF($B150="","",ROUND('[1]20'!AE145,$H$9)))</f>
        <v>0</v>
      </c>
      <c r="G150" s="33">
        <f>IF($H150&gt;$H$12,"",IF($B150="","",ROUND('[1]20'!AF145,$H$9)))</f>
        <v>101</v>
      </c>
    </row>
    <row r="151" spans="1:7" ht="38.25">
      <c r="A151" s="30" t="str">
        <f>IF($H151&gt;$H$12,"",'[1]20'!Z146)</f>
        <v>6.40</v>
      </c>
      <c r="B151" s="30">
        <f>IF($H151&gt;$H$12,"",'[1]20'!AA146)</f>
        <v>133</v>
      </c>
      <c r="C151" s="31" t="str">
        <f>IF($H151&gt;$H$12,"",'[1]20'!AB146)</f>
        <v>Загальний аналіз сечі (вміст білка,глюкози,жовчних пігментів, кетонових тіл; концентрація лейкоцитів, еритроцитів, циліндрів)</v>
      </c>
      <c r="D151" s="32" t="str">
        <f>IF($H151&gt;$H$12,"",'[1]20'!AC146)</f>
        <v>дослідження</v>
      </c>
      <c r="E151" s="33">
        <f>IF($H151&gt;$H$12,"",IF($B151="","",ROUND('[1]20'!AD146,$H$9)))</f>
        <v>40</v>
      </c>
      <c r="F151" s="33">
        <f>IF($H151&gt;$H$12,"",IF($B151="","",ROUND('[1]20'!AE146,$H$9)))</f>
        <v>0</v>
      </c>
      <c r="G151" s="33">
        <f>IF($H151&gt;$H$12,"",IF($B151="","",ROUND('[1]20'!AF146,$H$9)))</f>
        <v>40</v>
      </c>
    </row>
    <row r="152" spans="1:7" ht="21">
      <c r="A152" s="30" t="str">
        <f>IF($H152&gt;$H$12,"",'[1]20'!Z147)</f>
        <v>6.41</v>
      </c>
      <c r="B152" s="30">
        <f>IF($H152&gt;$H$12,"",'[1]20'!AA147)</f>
        <v>134</v>
      </c>
      <c r="C152" s="31" t="str">
        <f>IF($H152&gt;$H$12,"",'[1]20'!AB147)</f>
        <v>Аналіз сечі по-Нечипоренко</v>
      </c>
      <c r="D152" s="32" t="str">
        <f>IF($H152&gt;$H$12,"",'[1]20'!AC147)</f>
        <v>дослідження</v>
      </c>
      <c r="E152" s="33">
        <f>IF($H152&gt;$H$12,"",IF($B152="","",ROUND('[1]20'!AD147,$H$9)))</f>
        <v>82</v>
      </c>
      <c r="F152" s="33">
        <f>IF($H152&gt;$H$12,"",IF($B152="","",ROUND('[1]20'!AE147,$H$9)))</f>
        <v>0</v>
      </c>
      <c r="G152" s="33">
        <f>IF($H152&gt;$H$12,"",IF($B152="","",ROUND('[1]20'!AF147,$H$9)))</f>
        <v>82</v>
      </c>
    </row>
    <row r="153" spans="1:7" ht="21">
      <c r="A153" s="30" t="str">
        <f>IF($H153&gt;$H$12,"",'[1]20'!Z148)</f>
        <v>6.42</v>
      </c>
      <c r="B153" s="30">
        <f>IF($H153&gt;$H$12,"",'[1]20'!AA148)</f>
        <v>135</v>
      </c>
      <c r="C153" s="31" t="str">
        <f>IF($H153&gt;$H$12,"",'[1]20'!AB148)</f>
        <v>Аналіз сечі L-амілаза</v>
      </c>
      <c r="D153" s="32" t="str">
        <f>IF($H153&gt;$H$12,"",'[1]20'!AC148)</f>
        <v>дослідження</v>
      </c>
      <c r="E153" s="33">
        <f>IF($H153&gt;$H$12,"",IF($B153="","",ROUND('[1]20'!AD148,$H$9)))</f>
        <v>66</v>
      </c>
      <c r="F153" s="33">
        <f>IF($H153&gt;$H$12,"",IF($B153="","",ROUND('[1]20'!AE148,$H$9)))</f>
        <v>0</v>
      </c>
      <c r="G153" s="33">
        <f>IF($H153&gt;$H$12,"",IF($B153="","",ROUND('[1]20'!AF148,$H$9)))</f>
        <v>66</v>
      </c>
    </row>
    <row r="154" spans="1:7" ht="21">
      <c r="A154" s="30" t="str">
        <f>IF($H154&gt;$H$12,"",'[1]20'!Z149)</f>
        <v>6.43</v>
      </c>
      <c r="B154" s="30">
        <f>IF($H154&gt;$H$12,"",'[1]20'!AA149)</f>
        <v>136</v>
      </c>
      <c r="C154" s="31" t="str">
        <f>IF($H154&gt;$H$12,"",'[1]20'!AB149)</f>
        <v>Аналіз сечі на цукор</v>
      </c>
      <c r="D154" s="32" t="str">
        <f>IF($H154&gt;$H$12,"",'[1]20'!AC149)</f>
        <v>дослідження</v>
      </c>
      <c r="E154" s="33">
        <f>IF($H154&gt;$H$12,"",IF($B154="","",ROUND('[1]20'!AD149,$H$9)))</f>
        <v>27</v>
      </c>
      <c r="F154" s="33">
        <f>IF($H154&gt;$H$12,"",IF($B154="","",ROUND('[1]20'!AE149,$H$9)))</f>
        <v>0</v>
      </c>
      <c r="G154" s="33">
        <f>IF($H154&gt;$H$12,"",IF($B154="","",ROUND('[1]20'!AF149,$H$9)))</f>
        <v>27</v>
      </c>
    </row>
    <row r="155" spans="1:7" ht="21">
      <c r="A155" s="30" t="str">
        <f>IF($H155&gt;$H$12,"",'[1]20'!Z150)</f>
        <v>6.44</v>
      </c>
      <c r="B155" s="30">
        <f>IF($H155&gt;$H$12,"",'[1]20'!AA150)</f>
        <v>137</v>
      </c>
      <c r="C155" s="31" t="str">
        <f>IF($H155&gt;$H$12,"",'[1]20'!AB150)</f>
        <v>Загальний аналіз мокротиння</v>
      </c>
      <c r="D155" s="32" t="str">
        <f>IF($H155&gt;$H$12,"",'[1]20'!AC150)</f>
        <v>дослідження</v>
      </c>
      <c r="E155" s="33">
        <f>IF($H155&gt;$H$12,"",IF($B155="","",ROUND('[1]20'!AD150,$H$9)))</f>
        <v>63</v>
      </c>
      <c r="F155" s="33">
        <f>IF($H155&gt;$H$12,"",IF($B155="","",ROUND('[1]20'!AE150,$H$9)))</f>
        <v>0</v>
      </c>
      <c r="G155" s="33">
        <f>IF($H155&gt;$H$12,"",IF($B155="","",ROUND('[1]20'!AF150,$H$9)))</f>
        <v>63</v>
      </c>
    </row>
    <row r="156" spans="1:7" ht="21">
      <c r="A156" s="30" t="str">
        <f>IF($H156&gt;$H$12,"",'[1]20'!Z151)</f>
        <v>6.45</v>
      </c>
      <c r="B156" s="30">
        <f>IF($H156&gt;$H$12,"",'[1]20'!AA151)</f>
        <v>138</v>
      </c>
      <c r="C156" s="31" t="str">
        <f>IF($H156&gt;$H$12,"",'[1]20'!AB151)</f>
        <v>Мазок на цитологію</v>
      </c>
      <c r="D156" s="32" t="str">
        <f>IF($H156&gt;$H$12,"",'[1]20'!AC151)</f>
        <v>дослідження</v>
      </c>
      <c r="E156" s="33">
        <f>IF($H156&gt;$H$12,"",IF($B156="","",ROUND('[1]20'!AD151,$H$9)))</f>
        <v>75</v>
      </c>
      <c r="F156" s="33">
        <f>IF($H156&gt;$H$12,"",IF($B156="","",ROUND('[1]20'!AE151,$H$9)))</f>
        <v>0</v>
      </c>
      <c r="G156" s="33">
        <f>IF($H156&gt;$H$12,"",IF($B156="","",ROUND('[1]20'!AF151,$H$9)))</f>
        <v>75</v>
      </c>
    </row>
    <row r="157" spans="1:7" ht="21">
      <c r="A157" s="30" t="str">
        <f>IF($H157&gt;$H$12,"",'[1]20'!Z152)</f>
        <v>6.46</v>
      </c>
      <c r="B157" s="30">
        <f>IF($H157&gt;$H$12,"",'[1]20'!AA152)</f>
        <v>139</v>
      </c>
      <c r="C157" s="31" t="str">
        <f>IF($H157&gt;$H$12,"",'[1]20'!AB152)</f>
        <v>Мазок на гонококи, флора</v>
      </c>
      <c r="D157" s="32" t="str">
        <f>IF($H157&gt;$H$12,"",'[1]20'!AC152)</f>
        <v>дослідження</v>
      </c>
      <c r="E157" s="33">
        <f>IF($H157&gt;$H$12,"",IF($B157="","",ROUND('[1]20'!AD152,$H$9)))</f>
        <v>69</v>
      </c>
      <c r="F157" s="33">
        <f>IF($H157&gt;$H$12,"",IF($B157="","",ROUND('[1]20'!AE152,$H$9)))</f>
        <v>0</v>
      </c>
      <c r="G157" s="33">
        <f>IF($H157&gt;$H$12,"",IF($B157="","",ROUND('[1]20'!AF152,$H$9)))</f>
        <v>69</v>
      </c>
    </row>
    <row r="158" spans="1:7" ht="21">
      <c r="A158" s="30" t="str">
        <f>IF($H158&gt;$H$12,"",'[1]20'!Z153)</f>
        <v>6.47</v>
      </c>
      <c r="B158" s="30">
        <f>IF($H158&gt;$H$12,"",'[1]20'!AA153)</f>
        <v>140</v>
      </c>
      <c r="C158" s="31" t="str">
        <f>IF($H158&gt;$H$12,"",'[1]20'!AB153)</f>
        <v>Загальний аналіз калу на гельмінти</v>
      </c>
      <c r="D158" s="32" t="str">
        <f>IF($H158&gt;$H$12,"",'[1]20'!AC153)</f>
        <v>дослідження</v>
      </c>
      <c r="E158" s="33">
        <f>IF($H158&gt;$H$12,"",IF($B158="","",ROUND('[1]20'!AD153,$H$9)))</f>
        <v>90</v>
      </c>
      <c r="F158" s="33">
        <f>IF($H158&gt;$H$12,"",IF($B158="","",ROUND('[1]20'!AE153,$H$9)))</f>
        <v>0</v>
      </c>
      <c r="G158" s="33">
        <f>IF($H158&gt;$H$12,"",IF($B158="","",ROUND('[1]20'!AF153,$H$9)))</f>
        <v>90</v>
      </c>
    </row>
    <row r="159" spans="1:7" ht="21">
      <c r="A159" s="30" t="str">
        <f>IF($H159&gt;$H$12,"",'[1]20'!Z154)</f>
        <v>6.48</v>
      </c>
      <c r="B159" s="30">
        <f>IF($H159&gt;$H$12,"",'[1]20'!AA154)</f>
        <v>141</v>
      </c>
      <c r="C159" s="31" t="str">
        <f>IF($H159&gt;$H$12,"",'[1]20'!AB154)</f>
        <v>Вимірювання окружності талії</v>
      </c>
      <c r="D159" s="32" t="str">
        <f>IF($H159&gt;$H$12,"",'[1]20'!AC154)</f>
        <v>дослідження</v>
      </c>
      <c r="E159" s="33">
        <f>IF($H159&gt;$H$12,"",IF($B159="","",ROUND('[1]20'!AD154,$H$9)))</f>
        <v>10</v>
      </c>
      <c r="F159" s="33">
        <f>IF($H159&gt;$H$12,"",IF($B159="","",ROUND('[1]20'!AE154,$H$9)))</f>
        <v>0</v>
      </c>
      <c r="G159" s="33">
        <f>IF($H159&gt;$H$12,"",IF($B159="","",ROUND('[1]20'!AF154,$H$9)))</f>
        <v>10</v>
      </c>
    </row>
    <row r="160" spans="1:7" ht="21">
      <c r="A160" s="30" t="str">
        <f>IF($H160&gt;$H$12,"",'[1]20'!Z155)</f>
        <v>6.49</v>
      </c>
      <c r="B160" s="30">
        <f>IF($H160&gt;$H$12,"",'[1]20'!AA155)</f>
        <v>142</v>
      </c>
      <c r="C160" s="31" t="str">
        <f>IF($H160&gt;$H$12,"",'[1]20'!AB155)</f>
        <v>Індекс маси тіла (ІМТ)</v>
      </c>
      <c r="D160" s="32" t="str">
        <f>IF($H160&gt;$H$12,"",'[1]20'!AC155)</f>
        <v>дослідження</v>
      </c>
      <c r="E160" s="33">
        <f>IF($H160&gt;$H$12,"",IF($B160="","",ROUND('[1]20'!AD155,$H$9)))</f>
        <v>10</v>
      </c>
      <c r="F160" s="33">
        <f>IF($H160&gt;$H$12,"",IF($B160="","",ROUND('[1]20'!AE155,$H$9)))</f>
        <v>0</v>
      </c>
      <c r="G160" s="33">
        <f>IF($H160&gt;$H$12,"",IF($B160="","",ROUND('[1]20'!AF155,$H$9)))</f>
        <v>10</v>
      </c>
    </row>
    <row r="161" spans="1:7" ht="21">
      <c r="A161" s="30" t="str">
        <f>IF($H161&gt;$H$12,"",'[1]20'!Z156)</f>
        <v>6.50</v>
      </c>
      <c r="B161" s="30">
        <f>IF($H161&gt;$H$12,"",'[1]20'!AA156)</f>
        <v>143</v>
      </c>
      <c r="C161" s="31" t="str">
        <f>IF($H161&gt;$H$12,"",'[1]20'!AB156)</f>
        <v>Дисбактеріоз (без антибіотикограми)</v>
      </c>
      <c r="D161" s="32" t="str">
        <f>IF($H161&gt;$H$12,"",'[1]20'!AC156)</f>
        <v>дослідження</v>
      </c>
      <c r="E161" s="33">
        <f>IF($H161&gt;$H$12,"",IF($B161="","",ROUND('[1]20'!AD156,$H$9)))</f>
        <v>790</v>
      </c>
      <c r="F161" s="33">
        <f>IF($H161&gt;$H$12,"",IF($B161="","",ROUND('[1]20'!AE156,$H$9)))</f>
        <v>0</v>
      </c>
      <c r="G161" s="33">
        <f>IF($H161&gt;$H$12,"",IF($B161="","",ROUND('[1]20'!AF156,$H$9)))</f>
        <v>790</v>
      </c>
    </row>
    <row r="162" spans="1:7" ht="25.5">
      <c r="A162" s="30" t="str">
        <f>IF($H162&gt;$H$12,"",'[1]20'!Z157)</f>
        <v>6.51</v>
      </c>
      <c r="B162" s="30">
        <f>IF($H162&gt;$H$12,"",'[1]20'!AA157)</f>
        <v>144</v>
      </c>
      <c r="C162" s="31" t="str">
        <f>IF($H162&gt;$H$12,"",'[1]20'!AB157)</f>
        <v>Бакпосів зіва та носа на мікрофлору (без антибіотикограми)</v>
      </c>
      <c r="D162" s="32" t="str">
        <f>IF($H162&gt;$H$12,"",'[1]20'!AC157)</f>
        <v>дослідження</v>
      </c>
      <c r="E162" s="33">
        <f>IF($H162&gt;$H$12,"",IF($B162="","",ROUND('[1]20'!AD157,$H$9)))</f>
        <v>591</v>
      </c>
      <c r="F162" s="33">
        <f>IF($H162&gt;$H$12,"",IF($B162="","",ROUND('[1]20'!AE157,$H$9)))</f>
        <v>0</v>
      </c>
      <c r="G162" s="33">
        <f>IF($H162&gt;$H$12,"",IF($B162="","",ROUND('[1]20'!AF157,$H$9)))</f>
        <v>591</v>
      </c>
    </row>
    <row r="163" spans="1:7" ht="25.5">
      <c r="A163" s="30" t="str">
        <f>IF($H163&gt;$H$12,"",'[1]20'!Z158)</f>
        <v>6.52</v>
      </c>
      <c r="B163" s="30">
        <f>IF($H163&gt;$H$12,"",'[1]20'!AA158)</f>
        <v>145</v>
      </c>
      <c r="C163" s="31" t="str">
        <f>IF($H163&gt;$H$12,"",'[1]20'!AB158)</f>
        <v>На кишкову групу (негативний результат) (без антибіотикограми)</v>
      </c>
      <c r="D163" s="32" t="str">
        <f>IF($H163&gt;$H$12,"",'[1]20'!AC158)</f>
        <v>дослідження</v>
      </c>
      <c r="E163" s="33">
        <f>IF($H163&gt;$H$12,"",IF($B163="","",ROUND('[1]20'!AD158,$H$9)))</f>
        <v>231</v>
      </c>
      <c r="F163" s="33">
        <f>IF($H163&gt;$H$12,"",IF($B163="","",ROUND('[1]20'!AE158,$H$9)))</f>
        <v>0</v>
      </c>
      <c r="G163" s="33">
        <f>IF($H163&gt;$H$12,"",IF($B163="","",ROUND('[1]20'!AF158,$H$9)))</f>
        <v>231</v>
      </c>
    </row>
    <row r="164" spans="1:7" ht="25.5">
      <c r="A164" s="30" t="str">
        <f>IF($H164&gt;$H$12,"",'[1]20'!Z159)</f>
        <v>6.53</v>
      </c>
      <c r="B164" s="30">
        <f>IF($H164&gt;$H$12,"",'[1]20'!AA159)</f>
        <v>146</v>
      </c>
      <c r="C164" s="31" t="str">
        <f>IF($H164&gt;$H$12,"",'[1]20'!AB159)</f>
        <v>На кишкову групу (позитивний результат)(без антибіотикограми)</v>
      </c>
      <c r="D164" s="32" t="str">
        <f>IF($H164&gt;$H$12,"",'[1]20'!AC159)</f>
        <v>дослідження</v>
      </c>
      <c r="E164" s="33">
        <f>IF($H164&gt;$H$12,"",IF($B164="","",ROUND('[1]20'!AD159,$H$9)))</f>
        <v>637</v>
      </c>
      <c r="F164" s="33">
        <f>IF($H164&gt;$H$12,"",IF($B164="","",ROUND('[1]20'!AE159,$H$9)))</f>
        <v>0</v>
      </c>
      <c r="G164" s="33">
        <f>IF($H164&gt;$H$12,"",IF($B164="","",ROUND('[1]20'!AF159,$H$9)))</f>
        <v>637</v>
      </c>
    </row>
    <row r="165" spans="1:7" ht="25.5">
      <c r="A165" s="30" t="str">
        <f>IF($H165&gt;$H$12,"",'[1]20'!Z160)</f>
        <v>6.54</v>
      </c>
      <c r="B165" s="30">
        <f>IF($H165&gt;$H$12,"",'[1]20'!AA160)</f>
        <v>147</v>
      </c>
      <c r="C165" s="31" t="str">
        <f>IF($H165&gt;$H$12,"",'[1]20'!AB160)</f>
        <v>Бактеріологічне дослідження крові (негативний результат)</v>
      </c>
      <c r="D165" s="32" t="str">
        <f>IF($H165&gt;$H$12,"",'[1]20'!AC160)</f>
        <v>дослідження</v>
      </c>
      <c r="E165" s="33">
        <f>IF($H165&gt;$H$12,"",IF($B165="","",ROUND('[1]20'!AD160,$H$9)))</f>
        <v>278</v>
      </c>
      <c r="F165" s="33">
        <f>IF($H165&gt;$H$12,"",IF($B165="","",ROUND('[1]20'!AE160,$H$9)))</f>
        <v>0</v>
      </c>
      <c r="G165" s="33">
        <f>IF($H165&gt;$H$12,"",IF($B165="","",ROUND('[1]20'!AF160,$H$9)))</f>
        <v>278</v>
      </c>
    </row>
    <row r="166" spans="1:7" ht="25.5">
      <c r="A166" s="30" t="str">
        <f>IF($H166&gt;$H$12,"",'[1]20'!Z161)</f>
        <v>6.55</v>
      </c>
      <c r="B166" s="30">
        <f>IF($H166&gt;$H$12,"",'[1]20'!AA161)</f>
        <v>148</v>
      </c>
      <c r="C166" s="31" t="str">
        <f>IF($H166&gt;$H$12,"",'[1]20'!AB161)</f>
        <v>Бактеріологічне дослідження крові (позитивний результат)</v>
      </c>
      <c r="D166" s="32" t="str">
        <f>IF($H166&gt;$H$12,"",'[1]20'!AC161)</f>
        <v>дослідження</v>
      </c>
      <c r="E166" s="33">
        <f>IF($H166&gt;$H$12,"",IF($B166="","",ROUND('[1]20'!AD161,$H$9)))</f>
        <v>390</v>
      </c>
      <c r="F166" s="33">
        <f>IF($H166&gt;$H$12,"",IF($B166="","",ROUND('[1]20'!AE161,$H$9)))</f>
        <v>0</v>
      </c>
      <c r="G166" s="33">
        <f>IF($H166&gt;$H$12,"",IF($B166="","",ROUND('[1]20'!AF161,$H$9)))</f>
        <v>390</v>
      </c>
    </row>
    <row r="167" spans="1:7" ht="21">
      <c r="A167" s="30" t="str">
        <f>IF($H167&gt;$H$12,"",'[1]20'!Z162)</f>
        <v>6.56</v>
      </c>
      <c r="B167" s="30">
        <f>IF($H167&gt;$H$12,"",'[1]20'!AA162)</f>
        <v>149</v>
      </c>
      <c r="C167" s="31" t="str">
        <f>IF($H167&gt;$H$12,"",'[1]20'!AB162)</f>
        <v>Антибіотикограмма</v>
      </c>
      <c r="D167" s="32" t="str">
        <f>IF($H167&gt;$H$12,"",'[1]20'!AC162)</f>
        <v>дослідження</v>
      </c>
      <c r="E167" s="33">
        <f>IF($H167&gt;$H$12,"",IF($B167="","",ROUND('[1]20'!AD162,$H$9)))</f>
        <v>115</v>
      </c>
      <c r="F167" s="33">
        <f>IF($H167&gt;$H$12,"",IF($B167="","",ROUND('[1]20'!AE162,$H$9)))</f>
        <v>0</v>
      </c>
      <c r="G167" s="33">
        <f>IF($H167&gt;$H$12,"",IF($B167="","",ROUND('[1]20'!AF162,$H$9)))</f>
        <v>115</v>
      </c>
    </row>
    <row r="168" spans="1:7" ht="25.5">
      <c r="A168" s="30" t="str">
        <f>IF($H168&gt;$H$12,"",'[1]20'!Z163)</f>
        <v>6.57</v>
      </c>
      <c r="B168" s="30">
        <f>IF($H168&gt;$H$12,"",'[1]20'!AA163)</f>
        <v>150</v>
      </c>
      <c r="C168" s="31" t="str">
        <f>IF($H168&gt;$H$12,"",'[1]20'!AB163)</f>
        <v>Бактеріологічне дослідження вух, уретри, піхви (без антибіотикограми)</v>
      </c>
      <c r="D168" s="32" t="str">
        <f>IF($H168&gt;$H$12,"",'[1]20'!AC163)</f>
        <v>дослідження</v>
      </c>
      <c r="E168" s="33">
        <f>IF($H168&gt;$H$12,"",IF($B168="","",ROUND('[1]20'!AD163,$H$9)))</f>
        <v>493</v>
      </c>
      <c r="F168" s="33">
        <f>IF($H168&gt;$H$12,"",IF($B168="","",ROUND('[1]20'!AE163,$H$9)))</f>
        <v>0</v>
      </c>
      <c r="G168" s="33">
        <f>IF($H168&gt;$H$12,"",IF($B168="","",ROUND('[1]20'!AF163,$H$9)))</f>
        <v>493</v>
      </c>
    </row>
    <row r="169" spans="1:7" ht="25.5">
      <c r="A169" s="30" t="str">
        <f>IF($H169&gt;$H$12,"",'[1]20'!Z164)</f>
        <v>6.58</v>
      </c>
      <c r="B169" s="30">
        <f>IF($H169&gt;$H$12,"",'[1]20'!AA164)</f>
        <v>151</v>
      </c>
      <c r="C169" s="31" t="str">
        <f>IF($H169&gt;$H$12,"",'[1]20'!AB164)</f>
        <v>Бактеріологічне дослідження мокроти (без антибіотикограми)</v>
      </c>
      <c r="D169" s="32" t="str">
        <f>IF($H169&gt;$H$12,"",'[1]20'!AC164)</f>
        <v>дослідження</v>
      </c>
      <c r="E169" s="33">
        <f>IF($H169&gt;$H$12,"",IF($B169="","",ROUND('[1]20'!AD164,$H$9)))</f>
        <v>453</v>
      </c>
      <c r="F169" s="33">
        <f>IF($H169&gt;$H$12,"",IF($B169="","",ROUND('[1]20'!AE164,$H$9)))</f>
        <v>0</v>
      </c>
      <c r="G169" s="33">
        <f>IF($H169&gt;$H$12,"",IF($B169="","",ROUND('[1]20'!AF164,$H$9)))</f>
        <v>453</v>
      </c>
    </row>
    <row r="170" spans="1:7" ht="25.5">
      <c r="A170" s="30" t="str">
        <f>IF($H170&gt;$H$12,"",'[1]20'!Z165)</f>
        <v>6.59</v>
      </c>
      <c r="B170" s="30">
        <f>IF($H170&gt;$H$12,"",'[1]20'!AA165)</f>
        <v>152</v>
      </c>
      <c r="C170" s="31" t="str">
        <f>IF($H170&gt;$H$12,"",'[1]20'!AB165)</f>
        <v>Бактеріологічне дослідження сечі (без антибіотикограми)</v>
      </c>
      <c r="D170" s="32" t="str">
        <f>IF($H170&gt;$H$12,"",'[1]20'!AC165)</f>
        <v>дослідження</v>
      </c>
      <c r="E170" s="33">
        <f>IF($H170&gt;$H$12,"",IF($B170="","",ROUND('[1]20'!AD165,$H$9)))</f>
        <v>351</v>
      </c>
      <c r="F170" s="33">
        <f>IF($H170&gt;$H$12,"",IF($B170="","",ROUND('[1]20'!AE165,$H$9)))</f>
        <v>0</v>
      </c>
      <c r="G170" s="33">
        <f>IF($H170&gt;$H$12,"",IF($B170="","",ROUND('[1]20'!AF165,$H$9)))</f>
        <v>351</v>
      </c>
    </row>
    <row r="171" spans="1:7" ht="25.5">
      <c r="A171" s="30" t="str">
        <f>IF($H171&gt;$H$12,"",'[1]20'!Z166)</f>
        <v>6.60</v>
      </c>
      <c r="B171" s="30">
        <f>IF($H171&gt;$H$12,"",'[1]20'!AA166)</f>
        <v>153</v>
      </c>
      <c r="C171" s="31" t="str">
        <f>IF($H171&gt;$H$12,"",'[1]20'!AB166)</f>
        <v>Бактеріологічне дослідження з рани (без антибіотикограми)</v>
      </c>
      <c r="D171" s="32" t="str">
        <f>IF($H171&gt;$H$12,"",'[1]20'!AC166)</f>
        <v>дослідження</v>
      </c>
      <c r="E171" s="33">
        <f>IF($H171&gt;$H$12,"",IF($B171="","",ROUND('[1]20'!AD166,$H$9)))</f>
        <v>500</v>
      </c>
      <c r="F171" s="33">
        <f>IF($H171&gt;$H$12,"",IF($B171="","",ROUND('[1]20'!AE166,$H$9)))</f>
        <v>0</v>
      </c>
      <c r="G171" s="33">
        <f>IF($H171&gt;$H$12,"",IF($B171="","",ROUND('[1]20'!AF166,$H$9)))</f>
        <v>500</v>
      </c>
    </row>
    <row r="172" spans="1:7" ht="25.5">
      <c r="A172" s="30" t="str">
        <f>IF($H172&gt;$H$12,"",'[1]20'!Z167)</f>
        <v>6.61</v>
      </c>
      <c r="B172" s="30">
        <f>IF($H172&gt;$H$12,"",'[1]20'!AA167)</f>
        <v>154</v>
      </c>
      <c r="C172" s="31" t="str">
        <f>IF($H172&gt;$H$12,"",'[1]20'!AB167)</f>
        <v>Стафілокок (негативний результат) (без антибіотикограми)</v>
      </c>
      <c r="D172" s="32" t="str">
        <f>IF($H172&gt;$H$12,"",'[1]20'!AC167)</f>
        <v>дослідження</v>
      </c>
      <c r="E172" s="33">
        <f>IF($H172&gt;$H$12,"",IF($B172="","",ROUND('[1]20'!AD167,$H$9)))</f>
        <v>217</v>
      </c>
      <c r="F172" s="33">
        <f>IF($H172&gt;$H$12,"",IF($B172="","",ROUND('[1]20'!AE167,$H$9)))</f>
        <v>0</v>
      </c>
      <c r="G172" s="33">
        <f>IF($H172&gt;$H$12,"",IF($B172="","",ROUND('[1]20'!AF167,$H$9)))</f>
        <v>217</v>
      </c>
    </row>
    <row r="173" spans="1:7" ht="25.5">
      <c r="A173" s="30" t="str">
        <f>IF($H173&gt;$H$12,"",'[1]20'!Z168)</f>
        <v>6.62</v>
      </c>
      <c r="B173" s="30">
        <f>IF($H173&gt;$H$12,"",'[1]20'!AA168)</f>
        <v>155</v>
      </c>
      <c r="C173" s="31" t="str">
        <f>IF($H173&gt;$H$12,"",'[1]20'!AB168)</f>
        <v>Бактеріологічне дослідження із кон'юктиви очей (без антибіотикограми)</v>
      </c>
      <c r="D173" s="32" t="str">
        <f>IF($H173&gt;$H$12,"",'[1]20'!AC168)</f>
        <v>дослідження</v>
      </c>
      <c r="E173" s="33">
        <f>IF($H173&gt;$H$12,"",IF($B173="","",ROUND('[1]20'!AD168,$H$9)))</f>
        <v>315</v>
      </c>
      <c r="F173" s="33">
        <f>IF($H173&gt;$H$12,"",IF($B173="","",ROUND('[1]20'!AE168,$H$9)))</f>
        <v>0</v>
      </c>
      <c r="G173" s="33">
        <f>IF($H173&gt;$H$12,"",IF($B173="","",ROUND('[1]20'!AF168,$H$9)))</f>
        <v>315</v>
      </c>
    </row>
    <row r="174" spans="1:7" ht="21">
      <c r="A174" s="30" t="str">
        <f>IF($H174&gt;$H$12,"",'[1]20'!Z169)</f>
        <v>6.63</v>
      </c>
      <c r="B174" s="30">
        <f>IF($H174&gt;$H$12,"",'[1]20'!AA169)</f>
        <v>234</v>
      </c>
      <c r="C174" s="31" t="str">
        <f>IF($H174&gt;$H$12,"",'[1]20'!AB169)</f>
        <v>Експрес-тест на ВІЛ/СНІД</v>
      </c>
      <c r="D174" s="32" t="str">
        <f>IF($H174&gt;$H$12,"",'[1]20'!AC169)</f>
        <v>дослідження</v>
      </c>
      <c r="E174" s="33">
        <f>IF($H174&gt;$H$12,"",IF($B174="","",ROUND('[1]20'!AD169,$H$9)))</f>
        <v>210</v>
      </c>
      <c r="F174" s="33">
        <f>IF($H174&gt;$H$12,"",IF($B174="","",ROUND('[1]20'!AE169,$H$9)))</f>
        <v>0</v>
      </c>
      <c r="G174" s="33">
        <f>IF($H174&gt;$H$12,"",IF($B174="","",ROUND('[1]20'!AF169,$H$9)))</f>
        <v>210</v>
      </c>
    </row>
    <row r="175" spans="1:7" ht="21">
      <c r="A175" s="30" t="str">
        <f>IF($H175&gt;$H$12,"",'[1]20'!Z170)</f>
        <v>6.64</v>
      </c>
      <c r="B175" s="30">
        <f>IF($H175&gt;$H$12,"",'[1]20'!AA170)</f>
        <v>235</v>
      </c>
      <c r="C175" s="31" t="str">
        <f>IF($H175&gt;$H$12,"",'[1]20'!AB170)</f>
        <v>Експрес-тест на гепатит В</v>
      </c>
      <c r="D175" s="32" t="str">
        <f>IF($H175&gt;$H$12,"",'[1]20'!AC170)</f>
        <v>дослідження</v>
      </c>
      <c r="E175" s="33">
        <f>IF($H175&gt;$H$12,"",IF($B175="","",ROUND('[1]20'!AD170,$H$9)))</f>
        <v>149</v>
      </c>
      <c r="F175" s="33">
        <f>IF($H175&gt;$H$12,"",IF($B175="","",ROUND('[1]20'!AE170,$H$9)))</f>
        <v>0</v>
      </c>
      <c r="G175" s="33">
        <f>IF($H175&gt;$H$12,"",IF($B175="","",ROUND('[1]20'!AF170,$H$9)))</f>
        <v>149</v>
      </c>
    </row>
    <row r="176" spans="1:7" ht="21">
      <c r="A176" s="30" t="str">
        <f>IF($H176&gt;$H$12,"",'[1]20'!Z171)</f>
        <v>6.65</v>
      </c>
      <c r="B176" s="30">
        <f>IF($H176&gt;$H$12,"",'[1]20'!AA171)</f>
        <v>236</v>
      </c>
      <c r="C176" s="31" t="str">
        <f>IF($H176&gt;$H$12,"",'[1]20'!AB171)</f>
        <v>Експрес-тест на гепатит С</v>
      </c>
      <c r="D176" s="32" t="str">
        <f>IF($H176&gt;$H$12,"",'[1]20'!AC171)</f>
        <v>дослідження</v>
      </c>
      <c r="E176" s="33">
        <f>IF($H176&gt;$H$12,"",IF($B176="","",ROUND('[1]20'!AD171,$H$9)))</f>
        <v>155</v>
      </c>
      <c r="F176" s="33">
        <f>IF($H176&gt;$H$12,"",IF($B176="","",ROUND('[1]20'!AE171,$H$9)))</f>
        <v>0</v>
      </c>
      <c r="G176" s="33">
        <f>IF($H176&gt;$H$12,"",IF($B176="","",ROUND('[1]20'!AF171,$H$9)))</f>
        <v>155</v>
      </c>
    </row>
    <row r="177" spans="1:7" ht="38.25">
      <c r="A177" s="30" t="str">
        <f>IF($H177&gt;$H$12,"",'[1]20'!Z172)</f>
        <v>6.66</v>
      </c>
      <c r="B177" s="30">
        <f>IF($H177&gt;$H$12,"",'[1]20'!AA172)</f>
        <v>237</v>
      </c>
      <c r="C177" s="31" t="str">
        <f>IF($H177&gt;$H$12,"",'[1]20'!AB172)</f>
        <v>Загальний аналіз крові на гематологічному аналізаторі (лейкоцити, лейкоцитарна формула, еритроцити, гематокрит, гемоглобін, тромбоцити)</v>
      </c>
      <c r="D177" s="32" t="str">
        <f>IF($H177&gt;$H$12,"",'[1]20'!AC172)</f>
        <v>дослідження</v>
      </c>
      <c r="E177" s="33">
        <f>IF($H177&gt;$H$12,"",IF($B177="","",ROUND('[1]20'!AD172,$H$9)))</f>
        <v>194</v>
      </c>
      <c r="F177" s="33">
        <f>IF($H177&gt;$H$12,"",IF($B177="","",ROUND('[1]20'!AE172,$H$9)))</f>
        <v>0</v>
      </c>
      <c r="G177" s="33">
        <f>IF($H177&gt;$H$12,"",IF($B177="","",ROUND('[1]20'!AF172,$H$9)))</f>
        <v>194</v>
      </c>
    </row>
    <row r="178" spans="1:7" ht="51">
      <c r="A178" s="30" t="str">
        <f>IF($H178&gt;$H$12,"",'[1]20'!Z173)</f>
        <v>6.67</v>
      </c>
      <c r="B178" s="30">
        <f>IF($H178&gt;$H$12,"",'[1]20'!AA173)</f>
        <v>238</v>
      </c>
      <c r="C178" s="31" t="str">
        <f>IF($H178&gt;$H$12,"",'[1]20'!AB173)</f>
        <v>Загальний аналіз крові на гематологічному аналізаторі (лейкоцити, лейкоцитарна формула, еритроцити, гематокрит, гемоглобін, тромбоцити) з ручним підрахунком лейкоцитарної формули</v>
      </c>
      <c r="D178" s="32" t="str">
        <f>IF($H178&gt;$H$12,"",'[1]20'!AC173)</f>
        <v>дослідження</v>
      </c>
      <c r="E178" s="33">
        <f>IF($H178&gt;$H$12,"",IF($B178="","",ROUND('[1]20'!AD173,$H$9)))</f>
        <v>194</v>
      </c>
      <c r="F178" s="33">
        <f>IF($H178&gt;$H$12,"",IF($B178="","",ROUND('[1]20'!AE173,$H$9)))</f>
        <v>0</v>
      </c>
      <c r="G178" s="33">
        <f>IF($H178&gt;$H$12,"",IF($B178="","",ROUND('[1]20'!AF173,$H$9)))</f>
        <v>194</v>
      </c>
    </row>
    <row r="179" spans="1:7" ht="21">
      <c r="A179" s="30" t="str">
        <f>IF($H179&gt;$H$12,"",'[1]20'!Z174)</f>
        <v>6.68</v>
      </c>
      <c r="B179" s="30">
        <f>IF($H179&gt;$H$12,"",'[1]20'!AA174)</f>
        <v>239</v>
      </c>
      <c r="C179" s="31" t="str">
        <f>IF($H179&gt;$H$12,"",'[1]20'!AB174)</f>
        <v>Аналіз сечі на ацетон</v>
      </c>
      <c r="D179" s="32" t="str">
        <f>IF($H179&gt;$H$12,"",'[1]20'!AC174)</f>
        <v>дослідження</v>
      </c>
      <c r="E179" s="33">
        <f>IF($H179&gt;$H$12,"",IF($B179="","",ROUND('[1]20'!AD174,$H$9)))</f>
        <v>42</v>
      </c>
      <c r="F179" s="33">
        <f>IF($H179&gt;$H$12,"",IF($B179="","",ROUND('[1]20'!AE174,$H$9)))</f>
        <v>0</v>
      </c>
      <c r="G179" s="33">
        <f>IF($H179&gt;$H$12,"",IF($B179="","",ROUND('[1]20'!AF174,$H$9)))</f>
        <v>42</v>
      </c>
    </row>
    <row r="180" spans="1:7" ht="51">
      <c r="A180" s="30" t="str">
        <f>IF($H180&gt;$H$12,"",'[1]20'!Z175)</f>
        <v>6.69</v>
      </c>
      <c r="B180" s="30">
        <f>IF($H180&gt;$H$12,"",'[1]20'!AA175)</f>
        <v>240</v>
      </c>
      <c r="C180" s="31" t="str">
        <f>IF($H180&gt;$H$12,"",'[1]20'!AB175)</f>
        <v>Біохімічний аналіз крові (сечовина, креатинін, с-реактивний білок, загальний білок, холестерин, білірубін загальний, білірубін прямий, АЛТ, АСТ, ГГТ)</v>
      </c>
      <c r="D180" s="32" t="str">
        <f>IF($H180&gt;$H$12,"",'[1]20'!AC175)</f>
        <v>дослідження</v>
      </c>
      <c r="E180" s="33">
        <f>IF($H180&gt;$H$12,"",IF($B180="","",ROUND('[1]20'!AD175,$H$9)))</f>
        <v>648</v>
      </c>
      <c r="F180" s="33">
        <f>IF($H180&gt;$H$12,"",IF($B180="","",ROUND('[1]20'!AE175,$H$9)))</f>
        <v>0</v>
      </c>
      <c r="G180" s="33">
        <f>IF($H180&gt;$H$12,"",IF($B180="","",ROUND('[1]20'!AF175,$H$9)))</f>
        <v>648</v>
      </c>
    </row>
    <row r="181" spans="1:7" ht="21">
      <c r="A181" s="30" t="str">
        <f>IF($H181&gt;$H$12,"",'[1]20'!Z176)</f>
        <v>6.70</v>
      </c>
      <c r="B181" s="30">
        <f>IF($H181&gt;$H$12,"",'[1]20'!AA176)</f>
        <v>241</v>
      </c>
      <c r="C181" s="31" t="str">
        <f>IF($H181&gt;$H$12,"",'[1]20'!AB176)</f>
        <v>Ниркові проби (сечовина, креатинін)</v>
      </c>
      <c r="D181" s="32" t="str">
        <f>IF($H181&gt;$H$12,"",'[1]20'!AC176)</f>
        <v>дослідження</v>
      </c>
      <c r="E181" s="33">
        <f>IF($H181&gt;$H$12,"",IF($B181="","",ROUND('[1]20'!AD176,$H$9)))</f>
        <v>212</v>
      </c>
      <c r="F181" s="33">
        <f>IF($H181&gt;$H$12,"",IF($B181="","",ROUND('[1]20'!AE176,$H$9)))</f>
        <v>0</v>
      </c>
      <c r="G181" s="33">
        <f>IF($H181&gt;$H$12,"",IF($B181="","",ROUND('[1]20'!AF176,$H$9)))</f>
        <v>212</v>
      </c>
    </row>
    <row r="182" spans="1:7" ht="25.5">
      <c r="A182" s="30" t="str">
        <f>IF($H182&gt;$H$12,"",'[1]20'!Z177)</f>
        <v>6.71</v>
      </c>
      <c r="B182" s="30">
        <f>IF($H182&gt;$H$12,"",'[1]20'!AA177)</f>
        <v>242</v>
      </c>
      <c r="C182" s="31" t="str">
        <f>IF($H182&gt;$H$12,"",'[1]20'!AB177)</f>
        <v>Печінкові проби (білірубін загальний, білірубін прямий, АЛТ, АСТ, ГГТ, лужна фосфатаза)</v>
      </c>
      <c r="D182" s="32" t="str">
        <f>IF($H182&gt;$H$12,"",'[1]20'!AC177)</f>
        <v>дослідження</v>
      </c>
      <c r="E182" s="33">
        <f>IF($H182&gt;$H$12,"",IF($B182="","",ROUND('[1]20'!AD177,$H$9)))</f>
        <v>593</v>
      </c>
      <c r="F182" s="33">
        <f>IF($H182&gt;$H$12,"",IF($B182="","",ROUND('[1]20'!AE177,$H$9)))</f>
        <v>0</v>
      </c>
      <c r="G182" s="33">
        <f>IF($H182&gt;$H$12,"",IF($B182="","",ROUND('[1]20'!AF177,$H$9)))</f>
        <v>593</v>
      </c>
    </row>
    <row r="183" spans="1:7" ht="21">
      <c r="A183" s="30" t="str">
        <f>IF($H183&gt;$H$12,"",'[1]20'!Z178)</f>
        <v>6.72</v>
      </c>
      <c r="B183" s="30">
        <f>IF($H183&gt;$H$12,"",'[1]20'!AA178)</f>
        <v>243</v>
      </c>
      <c r="C183" s="31" t="str">
        <f>IF($H183&gt;$H$12,"",'[1]20'!AB178)</f>
        <v>Ревматоїдний фактор</v>
      </c>
      <c r="D183" s="32" t="str">
        <f>IF($H183&gt;$H$12,"",'[1]20'!AC178)</f>
        <v>дослідження</v>
      </c>
      <c r="E183" s="33">
        <f>IF($H183&gt;$H$12,"",IF($B183="","",ROUND('[1]20'!AD178,$H$9)))</f>
        <v>176</v>
      </c>
      <c r="F183" s="33">
        <f>IF($H183&gt;$H$12,"",IF($B183="","",ROUND('[1]20'!AE178,$H$9)))</f>
        <v>0</v>
      </c>
      <c r="G183" s="33">
        <f>IF($H183&gt;$H$12,"",IF($B183="","",ROUND('[1]20'!AF178,$H$9)))</f>
        <v>176</v>
      </c>
    </row>
    <row r="184" spans="1:7" ht="25.5">
      <c r="A184" s="30" t="str">
        <f>IF($H184&gt;$H$12,"",'[1]20'!Z179)</f>
        <v>6.73</v>
      </c>
      <c r="B184" s="30">
        <f>IF($H184&gt;$H$12,"",'[1]20'!AA179)</f>
        <v>244</v>
      </c>
      <c r="C184" s="31" t="str">
        <f>IF($H184&gt;$H$12,"",'[1]20'!AB179)</f>
        <v>Ревмопроби (с-реактивний білок, ревматоїдний фактор, загальний білок)</v>
      </c>
      <c r="D184" s="32" t="str">
        <f>IF($H184&gt;$H$12,"",'[1]20'!AC179)</f>
        <v>дослідження</v>
      </c>
      <c r="E184" s="33">
        <f>IF($H184&gt;$H$12,"",IF($B184="","",ROUND('[1]20'!AD179,$H$9)))</f>
        <v>219</v>
      </c>
      <c r="F184" s="33">
        <f>IF($H184&gt;$H$12,"",IF($B184="","",ROUND('[1]20'!AE179,$H$9)))</f>
        <v>0</v>
      </c>
      <c r="G184" s="33">
        <f>IF($H184&gt;$H$12,"",IF($B184="","",ROUND('[1]20'!AF179,$H$9)))</f>
        <v>219</v>
      </c>
    </row>
    <row r="185" spans="1:7" ht="21">
      <c r="A185" s="30" t="str">
        <f>IF($H185&gt;$H$12,"",'[1]20'!Z180)</f>
        <v>6.74</v>
      </c>
      <c r="B185" s="30">
        <f>IF($H185&gt;$H$12,"",'[1]20'!AA180)</f>
        <v>245</v>
      </c>
      <c r="C185" s="31" t="str">
        <f>IF($H185&gt;$H$12,"",'[1]20'!AB180)</f>
        <v>Коагулограма (АЧТЧ, ПО, ПЧ, МНО, по-Квіку)</v>
      </c>
      <c r="D185" s="32" t="str">
        <f>IF($H185&gt;$H$12,"",'[1]20'!AC180)</f>
        <v>дослідження</v>
      </c>
      <c r="E185" s="33">
        <f>IF($H185&gt;$H$12,"",IF($B185="","",ROUND('[1]20'!AD180,$H$9)))</f>
        <v>319</v>
      </c>
      <c r="F185" s="33">
        <f>IF($H185&gt;$H$12,"",IF($B185="","",ROUND('[1]20'!AE180,$H$9)))</f>
        <v>0</v>
      </c>
      <c r="G185" s="33">
        <f>IF($H185&gt;$H$12,"",IF($B185="","",ROUND('[1]20'!AF180,$H$9)))</f>
        <v>319</v>
      </c>
    </row>
    <row r="186" spans="1:7" ht="51">
      <c r="A186" s="30" t="str">
        <f>IF($H186&gt;$H$12,"",'[1]20'!Z181)</f>
        <v>6.75</v>
      </c>
      <c r="B186" s="30">
        <f>IF($H186&gt;$H$12,"",'[1]20'!AA181)</f>
        <v>246</v>
      </c>
      <c r="C186" s="31" t="str">
        <f>IF($H186&gt;$H$12,"",'[1]20'!AB181)</f>
        <v>Ліпідограма (холестерин ліпопротеїну високої густини прямий, тригліцериди, ліпопротеїд низької щільності, ліпопротеїди дуже низької щільності, холестерин, індекс атерогенності)</v>
      </c>
      <c r="D186" s="32" t="str">
        <f>IF($H186&gt;$H$12,"",'[1]20'!AC181)</f>
        <v>дослідження</v>
      </c>
      <c r="E186" s="33">
        <f>IF($H186&gt;$H$12,"",IF($B186="","",ROUND('[1]20'!AD181,$H$9)))</f>
        <v>293</v>
      </c>
      <c r="F186" s="33">
        <f>IF($H186&gt;$H$12,"",IF($B186="","",ROUND('[1]20'!AE181,$H$9)))</f>
        <v>0</v>
      </c>
      <c r="G186" s="33">
        <f>IF($H186&gt;$H$12,"",IF($B186="","",ROUND('[1]20'!AF181,$H$9)))</f>
        <v>293</v>
      </c>
    </row>
    <row r="187" spans="1:7" ht="21">
      <c r="A187" s="30" t="str">
        <f>IF($H187&gt;$H$12,"",'[1]20'!Z182)</f>
        <v>6.76</v>
      </c>
      <c r="B187" s="30">
        <f>IF($H187&gt;$H$12,"",'[1]20'!AA182)</f>
        <v>340</v>
      </c>
      <c r="C187" s="31" t="str">
        <f>IF($H187&gt;$H$12,"",'[1]20'!AB182)</f>
        <v>Сечова кислота</v>
      </c>
      <c r="D187" s="32" t="str">
        <f>IF($H187&gt;$H$12,"",'[1]20'!AC182)</f>
        <v>дослідження</v>
      </c>
      <c r="E187" s="33">
        <f>IF($H187&gt;$H$12,"",IF($B187="","",ROUND('[1]20'!AD182,$H$9)))</f>
        <v>193</v>
      </c>
      <c r="F187" s="33">
        <f>IF($H187&gt;$H$12,"",IF($B187="","",ROUND('[1]20'!AE182,$H$9)))</f>
        <v>0</v>
      </c>
      <c r="G187" s="33">
        <f>IF($H187&gt;$H$12,"",IF($B187="","",ROUND('[1]20'!AF182,$H$9)))</f>
        <v>193</v>
      </c>
    </row>
    <row r="188" spans="1:7" ht="21">
      <c r="A188" s="30" t="str">
        <f>IF($H188&gt;$H$12,"",'[1]20'!Z183)</f>
        <v>6.77</v>
      </c>
      <c r="B188" s="30">
        <f>IF($H188&gt;$H$12,"",'[1]20'!AA183)</f>
        <v>341</v>
      </c>
      <c r="C188" s="31" t="str">
        <f>IF($H188&gt;$H$12,"",'[1]20'!AB183)</f>
        <v>Глікований гемоглобін</v>
      </c>
      <c r="D188" s="32" t="str">
        <f>IF($H188&gt;$H$12,"",'[1]20'!AC183)</f>
        <v>дослідження</v>
      </c>
      <c r="E188" s="33">
        <f>IF($H188&gt;$H$12,"",IF($B188="","",ROUND('[1]20'!AD183,$H$9)))</f>
        <v>400</v>
      </c>
      <c r="F188" s="33">
        <f>IF($H188&gt;$H$12,"",IF($B188="","",ROUND('[1]20'!AE183,$H$9)))</f>
        <v>0</v>
      </c>
      <c r="G188" s="33">
        <f>IF($H188&gt;$H$12,"",IF($B188="","",ROUND('[1]20'!AF183,$H$9)))</f>
        <v>400</v>
      </c>
    </row>
    <row r="189" spans="1:7" ht="21">
      <c r="A189" s="30" t="str">
        <f>IF($H189&gt;$H$12,"",'[1]20'!Z184)</f>
        <v>6.78</v>
      </c>
      <c r="B189" s="30">
        <f>IF($H189&gt;$H$12,"",'[1]20'!AA184)</f>
        <v>434</v>
      </c>
      <c r="C189" s="31" t="str">
        <f>IF($H189&gt;$H$12,"",'[1]20'!AB184)</f>
        <v>Глікований гемоглобін (із забором крові)</v>
      </c>
      <c r="D189" s="32" t="str">
        <f>IF($H189&gt;$H$12,"",'[1]20'!AC184)</f>
        <v>дослідження</v>
      </c>
      <c r="E189" s="33">
        <f>IF($H189&gt;$H$12,"",IF($B189="","",ROUND('[1]20'!AD184,$H$9)))</f>
        <v>237</v>
      </c>
      <c r="F189" s="33">
        <f>IF($H189&gt;$H$12,"",IF($B189="","",ROUND('[1]20'!AE184,$H$9)))</f>
        <v>0</v>
      </c>
      <c r="G189" s="33">
        <f>IF($H189&gt;$H$12,"",IF($B189="","",ROUND('[1]20'!AF184,$H$9)))</f>
        <v>237</v>
      </c>
    </row>
    <row r="190" spans="1:7" ht="21">
      <c r="A190" s="30" t="str">
        <f>IF($H190&gt;$H$12,"",'[1]20'!Z185)</f>
        <v>6.79</v>
      </c>
      <c r="B190" s="30">
        <f>IF($H190&gt;$H$12,"",'[1]20'!AA185)</f>
        <v>454</v>
      </c>
      <c r="C190" s="31" t="str">
        <f>IF($H190&gt;$H$12,"",'[1]20'!AB185)</f>
        <v>Експрес-тест на гепатит А</v>
      </c>
      <c r="D190" s="32" t="str">
        <f>IF($H190&gt;$H$12,"",'[1]20'!AC185)</f>
        <v>дослідження</v>
      </c>
      <c r="E190" s="33">
        <f>IF($H190&gt;$H$12,"",IF($B190="","",ROUND('[1]20'!AD185,$H$9)))</f>
        <v>202</v>
      </c>
      <c r="F190" s="33">
        <f>IF($H190&gt;$H$12,"",IF($B190="","",ROUND('[1]20'!AE185,$H$9)))</f>
        <v>0</v>
      </c>
      <c r="G190" s="33">
        <f>IF($H190&gt;$H$12,"",IF($B190="","",ROUND('[1]20'!AF185,$H$9)))</f>
        <v>202</v>
      </c>
    </row>
    <row r="191" spans="1:7">
      <c r="A191" s="30" t="str">
        <f>IF($H191&gt;$H$12,"",'[1]20'!Z186)</f>
        <v>7</v>
      </c>
      <c r="B191" s="30" t="str">
        <f>IF($H191&gt;$H$12,"",'[1]20'!AA186)</f>
        <v/>
      </c>
      <c r="C191" s="31" t="str">
        <f>IF($H191&gt;$H$12,"",'[1]20'!AB186)</f>
        <v>Функціональна діагностика</v>
      </c>
      <c r="D191" s="32" t="str">
        <f>IF($H191&gt;$H$12,"",'[1]20'!AC186)</f>
        <v/>
      </c>
      <c r="E191" s="33" t="str">
        <f>IF($H191&gt;$H$12,"",IF($B191="","",ROUND('[1]20'!AD186,$H$9)))</f>
        <v/>
      </c>
      <c r="F191" s="33" t="str">
        <f>IF($H191&gt;$H$12,"",IF($B191="","",ROUND('[1]20'!AE186,$H$9)))</f>
        <v/>
      </c>
      <c r="G191" s="33" t="str">
        <f>IF($H191&gt;$H$12,"",IF($B191="","",ROUND('[1]20'!AF186,$H$9)))</f>
        <v/>
      </c>
    </row>
    <row r="192" spans="1:7" ht="21">
      <c r="A192" s="30" t="str">
        <f>IF($H192&gt;$H$12,"",'[1]20'!Z187)</f>
        <v>7.1</v>
      </c>
      <c r="B192" s="30">
        <f>IF($H192&gt;$H$12,"",'[1]20'!AA187)</f>
        <v>156</v>
      </c>
      <c r="C192" s="31" t="str">
        <f>IF($H192&gt;$H$12,"",'[1]20'!AB187)</f>
        <v>Вимірювання ваги</v>
      </c>
      <c r="D192" s="32" t="str">
        <f>IF($H192&gt;$H$12,"",'[1]20'!AC187)</f>
        <v>дослідження</v>
      </c>
      <c r="E192" s="33">
        <f>IF($H192&gt;$H$12,"",IF($B192="","",ROUND('[1]20'!AD187,$H$9)))</f>
        <v>10</v>
      </c>
      <c r="F192" s="33">
        <f>IF($H192&gt;$H$12,"",IF($B192="","",ROUND('[1]20'!AE187,$H$9)))</f>
        <v>0</v>
      </c>
      <c r="G192" s="33">
        <f>IF($H192&gt;$H$12,"",IF($B192="","",ROUND('[1]20'!AF187,$H$9)))</f>
        <v>10</v>
      </c>
    </row>
    <row r="193" spans="1:7" ht="21">
      <c r="A193" s="30" t="str">
        <f>IF($H193&gt;$H$12,"",'[1]20'!Z188)</f>
        <v>7.2</v>
      </c>
      <c r="B193" s="30">
        <f>IF($H193&gt;$H$12,"",'[1]20'!AA188)</f>
        <v>157</v>
      </c>
      <c r="C193" s="31" t="str">
        <f>IF($H193&gt;$H$12,"",'[1]20'!AB188)</f>
        <v>Вимірювання зросту</v>
      </c>
      <c r="D193" s="32" t="str">
        <f>IF($H193&gt;$H$12,"",'[1]20'!AC188)</f>
        <v>дослідження</v>
      </c>
      <c r="E193" s="33">
        <f>IF($H193&gt;$H$12,"",IF($B193="","",ROUND('[1]20'!AD188,$H$9)))</f>
        <v>10</v>
      </c>
      <c r="F193" s="33">
        <f>IF($H193&gt;$H$12,"",IF($B193="","",ROUND('[1]20'!AE188,$H$9)))</f>
        <v>0</v>
      </c>
      <c r="G193" s="33">
        <f>IF($H193&gt;$H$12,"",IF($B193="","",ROUND('[1]20'!AF188,$H$9)))</f>
        <v>10</v>
      </c>
    </row>
    <row r="194" spans="1:7" ht="21">
      <c r="A194" s="30" t="str">
        <f>IF($H194&gt;$H$12,"",'[1]20'!Z189)</f>
        <v>7.3</v>
      </c>
      <c r="B194" s="30">
        <f>IF($H194&gt;$H$12,"",'[1]20'!AA189)</f>
        <v>158</v>
      </c>
      <c r="C194" s="31" t="str">
        <f>IF($H194&gt;$H$12,"",'[1]20'!AB189)</f>
        <v>Артеріальний тиск</v>
      </c>
      <c r="D194" s="32" t="str">
        <f>IF($H194&gt;$H$12,"",'[1]20'!AC189)</f>
        <v>дослідження</v>
      </c>
      <c r="E194" s="33">
        <f>IF($H194&gt;$H$12,"",IF($B194="","",ROUND('[1]20'!AD189,$H$9)))</f>
        <v>17</v>
      </c>
      <c r="F194" s="33">
        <f>IF($H194&gt;$H$12,"",IF($B194="","",ROUND('[1]20'!AE189,$H$9)))</f>
        <v>0</v>
      </c>
      <c r="G194" s="33">
        <f>IF($H194&gt;$H$12,"",IF($B194="","",ROUND('[1]20'!AF189,$H$9)))</f>
        <v>17</v>
      </c>
    </row>
    <row r="195" spans="1:7" ht="21">
      <c r="A195" s="30" t="str">
        <f>IF($H195&gt;$H$12,"",'[1]20'!Z190)</f>
        <v>7.4</v>
      </c>
      <c r="B195" s="30">
        <f>IF($H195&gt;$H$12,"",'[1]20'!AA190)</f>
        <v>159</v>
      </c>
      <c r="C195" s="31" t="str">
        <f>IF($H195&gt;$H$12,"",'[1]20'!AB190)</f>
        <v>ЕКГ</v>
      </c>
      <c r="D195" s="32" t="str">
        <f>IF($H195&gt;$H$12,"",'[1]20'!AC190)</f>
        <v>дослідження</v>
      </c>
      <c r="E195" s="33">
        <f>IF($H195&gt;$H$12,"",IF($B195="","",ROUND('[1]20'!AD190,$H$9)))</f>
        <v>108</v>
      </c>
      <c r="F195" s="33">
        <f>IF($H195&gt;$H$12,"",IF($B195="","",ROUND('[1]20'!AE190,$H$9)))</f>
        <v>0</v>
      </c>
      <c r="G195" s="33">
        <f>IF($H195&gt;$H$12,"",IF($B195="","",ROUND('[1]20'!AF190,$H$9)))</f>
        <v>108</v>
      </c>
    </row>
    <row r="196" spans="1:7" ht="21">
      <c r="A196" s="30" t="str">
        <f>IF($H196&gt;$H$12,"",'[1]20'!Z191)</f>
        <v>7.5</v>
      </c>
      <c r="B196" s="30">
        <f>IF($H196&gt;$H$12,"",'[1]20'!AA191)</f>
        <v>160</v>
      </c>
      <c r="C196" s="31" t="str">
        <f>IF($H196&gt;$H$12,"",'[1]20'!AB191)</f>
        <v>ЕКГ Холтер</v>
      </c>
      <c r="D196" s="32" t="str">
        <f>IF($H196&gt;$H$12,"",'[1]20'!AC191)</f>
        <v>дослідження</v>
      </c>
      <c r="E196" s="33">
        <f>IF($H196&gt;$H$12,"",IF($B196="","",ROUND('[1]20'!AD191,$H$9)))</f>
        <v>1066</v>
      </c>
      <c r="F196" s="33">
        <f>IF($H196&gt;$H$12,"",IF($B196="","",ROUND('[1]20'!AE191,$H$9)))</f>
        <v>0</v>
      </c>
      <c r="G196" s="33">
        <f>IF($H196&gt;$H$12,"",IF($B196="","",ROUND('[1]20'!AF191,$H$9)))</f>
        <v>1066</v>
      </c>
    </row>
    <row r="197" spans="1:7" ht="21">
      <c r="A197" s="30" t="str">
        <f>IF($H197&gt;$H$12,"",'[1]20'!Z192)</f>
        <v>7.6</v>
      </c>
      <c r="B197" s="30">
        <f>IF($H197&gt;$H$12,"",'[1]20'!AA192)</f>
        <v>161</v>
      </c>
      <c r="C197" s="31" t="str">
        <f>IF($H197&gt;$H$12,"",'[1]20'!AB192)</f>
        <v>ФЗД</v>
      </c>
      <c r="D197" s="32" t="str">
        <f>IF($H197&gt;$H$12,"",'[1]20'!AC192)</f>
        <v>дослідження</v>
      </c>
      <c r="E197" s="33">
        <f>IF($H197&gt;$H$12,"",IF($B197="","",ROUND('[1]20'!AD192,$H$9)))</f>
        <v>243</v>
      </c>
      <c r="F197" s="33">
        <f>IF($H197&gt;$H$12,"",IF($B197="","",ROUND('[1]20'!AE192,$H$9)))</f>
        <v>0</v>
      </c>
      <c r="G197" s="33">
        <f>IF($H197&gt;$H$12,"",IF($B197="","",ROUND('[1]20'!AF192,$H$9)))</f>
        <v>243</v>
      </c>
    </row>
    <row r="198" spans="1:7" ht="21">
      <c r="A198" s="30" t="str">
        <f>IF($H198&gt;$H$12,"",'[1]20'!Z193)</f>
        <v>7.7</v>
      </c>
      <c r="B198" s="30">
        <f>IF($H198&gt;$H$12,"",'[1]20'!AA193)</f>
        <v>162</v>
      </c>
      <c r="C198" s="31" t="str">
        <f>IF($H198&gt;$H$12,"",'[1]20'!AB193)</f>
        <v>Спірометрія</v>
      </c>
      <c r="D198" s="32" t="str">
        <f>IF($H198&gt;$H$12,"",'[1]20'!AC193)</f>
        <v>дослідження</v>
      </c>
      <c r="E198" s="33">
        <f>IF($H198&gt;$H$12,"",IF($B198="","",ROUND('[1]20'!AD193,$H$9)))</f>
        <v>97</v>
      </c>
      <c r="F198" s="33">
        <f>IF($H198&gt;$H$12,"",IF($B198="","",ROUND('[1]20'!AE193,$H$9)))</f>
        <v>0</v>
      </c>
      <c r="G198" s="33">
        <f>IF($H198&gt;$H$12,"",IF($B198="","",ROUND('[1]20'!AF193,$H$9)))</f>
        <v>97</v>
      </c>
    </row>
    <row r="199" spans="1:7" ht="21">
      <c r="A199" s="30" t="str">
        <f>IF($H199&gt;$H$12,"",'[1]20'!Z194)</f>
        <v>7.8</v>
      </c>
      <c r="B199" s="30">
        <f>IF($H199&gt;$H$12,"",'[1]20'!AA194)</f>
        <v>164</v>
      </c>
      <c r="C199" s="31" t="str">
        <f>IF($H199&gt;$H$12,"",'[1]20'!AB194)</f>
        <v>Ехокардіографія</v>
      </c>
      <c r="D199" s="32" t="str">
        <f>IF($H199&gt;$H$12,"",'[1]20'!AC194)</f>
        <v>дослідження</v>
      </c>
      <c r="E199" s="33">
        <f>IF($H199&gt;$H$12,"",IF($B199="","",ROUND('[1]20'!AD194,$H$9)))</f>
        <v>518</v>
      </c>
      <c r="F199" s="33">
        <f>IF($H199&gt;$H$12,"",IF($B199="","",ROUND('[1]20'!AE194,$H$9)))</f>
        <v>0</v>
      </c>
      <c r="G199" s="33">
        <f>IF($H199&gt;$H$12,"",IF($B199="","",ROUND('[1]20'!AF194,$H$9)))</f>
        <v>518</v>
      </c>
    </row>
    <row r="200" spans="1:7" ht="21">
      <c r="A200" s="30" t="str">
        <f>IF($H200&gt;$H$12,"",'[1]20'!Z195)</f>
        <v>7.9</v>
      </c>
      <c r="B200" s="30">
        <f>IF($H200&gt;$H$12,"",'[1]20'!AA195)</f>
        <v>165</v>
      </c>
      <c r="C200" s="31" t="str">
        <f>IF($H200&gt;$H$12,"",'[1]20'!AB195)</f>
        <v>ЕФГДС діагностична</v>
      </c>
      <c r="D200" s="32" t="str">
        <f>IF($H200&gt;$H$12,"",'[1]20'!AC195)</f>
        <v>дослідження</v>
      </c>
      <c r="E200" s="33">
        <f>IF($H200&gt;$H$12,"",IF($B200="","",ROUND('[1]20'!AD195,$H$9)))</f>
        <v>757</v>
      </c>
      <c r="F200" s="33">
        <f>IF($H200&gt;$H$12,"",IF($B200="","",ROUND('[1]20'!AE195,$H$9)))</f>
        <v>0</v>
      </c>
      <c r="G200" s="33">
        <f>IF($H200&gt;$H$12,"",IF($B200="","",ROUND('[1]20'!AF195,$H$9)))</f>
        <v>757</v>
      </c>
    </row>
    <row r="201" spans="1:7" ht="21">
      <c r="A201" s="30" t="str">
        <f>IF($H201&gt;$H$12,"",'[1]20'!Z196)</f>
        <v>7.10</v>
      </c>
      <c r="B201" s="30">
        <f>IF($H201&gt;$H$12,"",'[1]20'!AA196)</f>
        <v>166</v>
      </c>
      <c r="C201" s="31" t="str">
        <f>IF($H201&gt;$H$12,"",'[1]20'!AB196)</f>
        <v>Тонометрія</v>
      </c>
      <c r="D201" s="32" t="str">
        <f>IF($H201&gt;$H$12,"",'[1]20'!AC196)</f>
        <v>дослідження</v>
      </c>
      <c r="E201" s="33">
        <f>IF($H201&gt;$H$12,"",IF($B201="","",ROUND('[1]20'!AD196,$H$9)))</f>
        <v>89</v>
      </c>
      <c r="F201" s="33">
        <f>IF($H201&gt;$H$12,"",IF($B201="","",ROUND('[1]20'!AE196,$H$9)))</f>
        <v>0</v>
      </c>
      <c r="G201" s="33">
        <f>IF($H201&gt;$H$12,"",IF($B201="","",ROUND('[1]20'!AF196,$H$9)))</f>
        <v>89</v>
      </c>
    </row>
    <row r="202" spans="1:7" ht="21">
      <c r="A202" s="30" t="str">
        <f>IF($H202&gt;$H$12,"",'[1]20'!Z197)</f>
        <v>7.11</v>
      </c>
      <c r="B202" s="30">
        <f>IF($H202&gt;$H$12,"",'[1]20'!AA197)</f>
        <v>167</v>
      </c>
      <c r="C202" s="31" t="str">
        <f>IF($H202&gt;$H$12,"",'[1]20'!AB197)</f>
        <v>Цистоскопія</v>
      </c>
      <c r="D202" s="32" t="str">
        <f>IF($H202&gt;$H$12,"",'[1]20'!AC197)</f>
        <v>дослідження</v>
      </c>
      <c r="E202" s="33">
        <f>IF($H202&gt;$H$12,"",IF($B202="","",ROUND('[1]20'!AD197,$H$9)))</f>
        <v>374</v>
      </c>
      <c r="F202" s="33">
        <f>IF($H202&gt;$H$12,"",IF($B202="","",ROUND('[1]20'!AE197,$H$9)))</f>
        <v>0</v>
      </c>
      <c r="G202" s="33">
        <f>IF($H202&gt;$H$12,"",IF($B202="","",ROUND('[1]20'!AF197,$H$9)))</f>
        <v>374</v>
      </c>
    </row>
    <row r="203" spans="1:7">
      <c r="A203" s="30" t="str">
        <f>IF($H203&gt;$H$12,"",'[1]20'!Z198)</f>
        <v>8</v>
      </c>
      <c r="B203" s="30" t="str">
        <f>IF($H203&gt;$H$12,"",'[1]20'!AA198)</f>
        <v/>
      </c>
      <c r="C203" s="31" t="str">
        <f>IF($H203&gt;$H$12,"",'[1]20'!AB198)</f>
        <v>Обстеження для профмедлглядів</v>
      </c>
      <c r="D203" s="32" t="str">
        <f>IF($H203&gt;$H$12,"",'[1]20'!AC198)</f>
        <v/>
      </c>
      <c r="E203" s="33" t="str">
        <f>IF($H203&gt;$H$12,"",IF($B203="","",ROUND('[1]20'!AD198,$H$9)))</f>
        <v/>
      </c>
      <c r="F203" s="33" t="str">
        <f>IF($H203&gt;$H$12,"",IF($B203="","",ROUND('[1]20'!AE198,$H$9)))</f>
        <v/>
      </c>
      <c r="G203" s="33" t="str">
        <f>IF($H203&gt;$H$12,"",IF($B203="","",ROUND('[1]20'!AF198,$H$9)))</f>
        <v/>
      </c>
    </row>
    <row r="204" spans="1:7" ht="21">
      <c r="A204" s="30" t="str">
        <f>IF($H204&gt;$H$12,"",'[1]20'!Z199)</f>
        <v>8.1</v>
      </c>
      <c r="B204" s="30">
        <f>IF($H204&gt;$H$12,"",'[1]20'!AA199)</f>
        <v>168</v>
      </c>
      <c r="C204" s="31" t="str">
        <f>IF($H204&gt;$H$12,"",'[1]20'!AB199)</f>
        <v>Тест проби на наркотичні речовини (ІХА-5) (сеча)</v>
      </c>
      <c r="D204" s="32" t="str">
        <f>IF($H204&gt;$H$12,"",'[1]20'!AC199)</f>
        <v>дослідження</v>
      </c>
      <c r="E204" s="33">
        <f>IF($H204&gt;$H$12,"",IF($B204="","",ROUND('[1]20'!AD199,$H$9)))</f>
        <v>195</v>
      </c>
      <c r="F204" s="33">
        <f>IF($H204&gt;$H$12,"",IF($B204="","",ROUND('[1]20'!AE199,$H$9)))</f>
        <v>0</v>
      </c>
      <c r="G204" s="33">
        <f>IF($H204&gt;$H$12,"",IF($B204="","",ROUND('[1]20'!AF199,$H$9)))</f>
        <v>195</v>
      </c>
    </row>
    <row r="205" spans="1:7" ht="21">
      <c r="A205" s="30" t="str">
        <f>IF($H205&gt;$H$12,"",'[1]20'!Z200)</f>
        <v>8.2</v>
      </c>
      <c r="B205" s="30">
        <f>IF($H205&gt;$H$12,"",'[1]20'!AA200)</f>
        <v>169</v>
      </c>
      <c r="C205" s="31" t="str">
        <f>IF($H205&gt;$H$12,"",'[1]20'!AB200)</f>
        <v>Тест проби на наркотичні речовини (Sniper-10) (сеча)</v>
      </c>
      <c r="D205" s="32" t="str">
        <f>IF($H205&gt;$H$12,"",'[1]20'!AC200)</f>
        <v>дослідження</v>
      </c>
      <c r="E205" s="33">
        <f>IF($H205&gt;$H$12,"",IF($B205="","",ROUND('[1]20'!AD200,$H$9)))</f>
        <v>251</v>
      </c>
      <c r="F205" s="33">
        <f>IF($H205&gt;$H$12,"",IF($B205="","",ROUND('[1]20'!AE200,$H$9)))</f>
        <v>0</v>
      </c>
      <c r="G205" s="33">
        <f>IF($H205&gt;$H$12,"",IF($B205="","",ROUND('[1]20'!AF200,$H$9)))</f>
        <v>251</v>
      </c>
    </row>
    <row r="206" spans="1:7" ht="21">
      <c r="A206" s="30" t="str">
        <f>IF($H206&gt;$H$12,"",'[1]20'!Z201)</f>
        <v>8.3</v>
      </c>
      <c r="B206" s="30">
        <f>IF($H206&gt;$H$12,"",'[1]20'!AA201)</f>
        <v>170</v>
      </c>
      <c r="C206" s="31" t="str">
        <f>IF($H206&gt;$H$12,"",'[1]20'!AB201)</f>
        <v>Алконт</v>
      </c>
      <c r="D206" s="32" t="str">
        <f>IF($H206&gt;$H$12,"",'[1]20'!AC201)</f>
        <v>дослідження</v>
      </c>
      <c r="E206" s="33">
        <f>IF($H206&gt;$H$12,"",IF($B206="","",ROUND('[1]20'!AD201,$H$9)))</f>
        <v>266</v>
      </c>
      <c r="F206" s="33">
        <f>IF($H206&gt;$H$12,"",IF($B206="","",ROUND('[1]20'!AE201,$H$9)))</f>
        <v>0</v>
      </c>
      <c r="G206" s="33">
        <f>IF($H206&gt;$H$12,"",IF($B206="","",ROUND('[1]20'!AF201,$H$9)))</f>
        <v>266</v>
      </c>
    </row>
    <row r="207" spans="1:7" ht="21">
      <c r="A207" s="30" t="str">
        <f>IF($H207&gt;$H$12,"",'[1]20'!Z202)</f>
        <v>8.4</v>
      </c>
      <c r="B207" s="30">
        <f>IF($H207&gt;$H$12,"",'[1]20'!AA202)</f>
        <v>171</v>
      </c>
      <c r="C207" s="31" t="str">
        <f>IF($H207&gt;$H$12,"",'[1]20'!AB202)</f>
        <v>Забір крові на алкоголь</v>
      </c>
      <c r="D207" s="32" t="str">
        <f>IF($H207&gt;$H$12,"",'[1]20'!AC202)</f>
        <v>дослідження</v>
      </c>
      <c r="E207" s="33">
        <f>IF($H207&gt;$H$12,"",IF($B207="","",ROUND('[1]20'!AD202,$H$9)))</f>
        <v>74</v>
      </c>
      <c r="F207" s="33">
        <f>IF($H207&gt;$H$12,"",IF($B207="","",ROUND('[1]20'!AE202,$H$9)))</f>
        <v>0</v>
      </c>
      <c r="G207" s="33">
        <f>IF($H207&gt;$H$12,"",IF($B207="","",ROUND('[1]20'!AF202,$H$9)))</f>
        <v>74</v>
      </c>
    </row>
    <row r="208" spans="1:7">
      <c r="A208" s="30" t="str">
        <f>IF($H208&gt;$H$12,"",'[1]20'!Z203)</f>
        <v>8.5</v>
      </c>
      <c r="B208" s="30">
        <f>IF($H208&gt;$H$12,"",'[1]20'!AA203)</f>
        <v>172</v>
      </c>
      <c r="C208" s="31" t="str">
        <f>IF($H208&gt;$H$12,"",'[1]20'!AB203)</f>
        <v>Вакуум-аспірація</v>
      </c>
      <c r="D208" s="32" t="str">
        <f>IF($H208&gt;$H$12,"",'[1]20'!AC203)</f>
        <v>процедура</v>
      </c>
      <c r="E208" s="33">
        <f>IF($H208&gt;$H$12,"",IF($B208="","",ROUND('[1]20'!AD203,$H$9)))</f>
        <v>1586</v>
      </c>
      <c r="F208" s="33">
        <f>IF($H208&gt;$H$12,"",IF($B208="","",ROUND('[1]20'!AE203,$H$9)))</f>
        <v>0</v>
      </c>
      <c r="G208" s="33">
        <f>IF($H208&gt;$H$12,"",IF($B208="","",ROUND('[1]20'!AF203,$H$9)))</f>
        <v>1586</v>
      </c>
    </row>
    <row r="209" spans="1:7">
      <c r="A209" s="30" t="str">
        <f>IF($H209&gt;$H$12,"",'[1]20'!Z204)</f>
        <v>8.6</v>
      </c>
      <c r="B209" s="30">
        <f>IF($H209&gt;$H$12,"",'[1]20'!AA204)</f>
        <v>173</v>
      </c>
      <c r="C209" s="31" t="str">
        <f>IF($H209&gt;$H$12,"",'[1]20'!AB204)</f>
        <v>Медичний аборт</v>
      </c>
      <c r="D209" s="32" t="str">
        <f>IF($H209&gt;$H$12,"",'[1]20'!AC204)</f>
        <v>процедура</v>
      </c>
      <c r="E209" s="33">
        <f>IF($H209&gt;$H$12,"",IF($B209="","",ROUND('[1]20'!AD204,$H$9)))</f>
        <v>2414</v>
      </c>
      <c r="F209" s="33">
        <f>IF($H209&gt;$H$12,"",IF($B209="","",ROUND('[1]20'!AE204,$H$9)))</f>
        <v>0</v>
      </c>
      <c r="G209" s="33">
        <f>IF($H209&gt;$H$12,"",IF($B209="","",ROUND('[1]20'!AF204,$H$9)))</f>
        <v>2414</v>
      </c>
    </row>
    <row r="210" spans="1:7" ht="21">
      <c r="A210" s="30" t="str">
        <f>IF($H210&gt;$H$12,"",'[1]20'!Z205)</f>
        <v>8.7</v>
      </c>
      <c r="B210" s="30">
        <f>IF($H210&gt;$H$12,"",'[1]20'!AA205)</f>
        <v>174</v>
      </c>
      <c r="C210" s="31" t="str">
        <f>IF($H210&gt;$H$12,"",'[1]20'!AB205)</f>
        <v>Вестибулярний апарат</v>
      </c>
      <c r="D210" s="32" t="str">
        <f>IF($H210&gt;$H$12,"",'[1]20'!AC205)</f>
        <v>дослідження</v>
      </c>
      <c r="E210" s="33">
        <f>IF($H210&gt;$H$12,"",IF($B210="","",ROUND('[1]20'!AD205,$H$9)))</f>
        <v>26</v>
      </c>
      <c r="F210" s="33">
        <f>IF($H210&gt;$H$12,"",IF($B210="","",ROUND('[1]20'!AE205,$H$9)))</f>
        <v>0</v>
      </c>
      <c r="G210" s="33">
        <f>IF($H210&gt;$H$12,"",IF($B210="","",ROUND('[1]20'!AF205,$H$9)))</f>
        <v>26</v>
      </c>
    </row>
    <row r="211" spans="1:7" ht="21">
      <c r="A211" s="30" t="str">
        <f>IF($H211&gt;$H$12,"",'[1]20'!Z206)</f>
        <v>8.8</v>
      </c>
      <c r="B211" s="30">
        <f>IF($H211&gt;$H$12,"",'[1]20'!AA206)</f>
        <v>175</v>
      </c>
      <c r="C211" s="31" t="str">
        <f>IF($H211&gt;$H$12,"",'[1]20'!AB206)</f>
        <v>Гострота зору</v>
      </c>
      <c r="D211" s="32" t="str">
        <f>IF($H211&gt;$H$12,"",'[1]20'!AC206)</f>
        <v>дослідження</v>
      </c>
      <c r="E211" s="33">
        <f>IF($H211&gt;$H$12,"",IF($B211="","",ROUND('[1]20'!AD206,$H$9)))</f>
        <v>10</v>
      </c>
      <c r="F211" s="33">
        <f>IF($H211&gt;$H$12,"",IF($B211="","",ROUND('[1]20'!AE206,$H$9)))</f>
        <v>0</v>
      </c>
      <c r="G211" s="33">
        <f>IF($H211&gt;$H$12,"",IF($B211="","",ROUND('[1]20'!AF206,$H$9)))</f>
        <v>10</v>
      </c>
    </row>
    <row r="212" spans="1:7" ht="21">
      <c r="A212" s="30" t="str">
        <f>IF($H212&gt;$H$12,"",'[1]20'!Z207)</f>
        <v>8.9</v>
      </c>
      <c r="B212" s="30">
        <f>IF($H212&gt;$H$12,"",'[1]20'!AA207)</f>
        <v>176</v>
      </c>
      <c r="C212" s="31" t="str">
        <f>IF($H212&gt;$H$12,"",'[1]20'!AB207)</f>
        <v>Поля зору</v>
      </c>
      <c r="D212" s="32" t="str">
        <f>IF($H212&gt;$H$12,"",'[1]20'!AC207)</f>
        <v>дослідження</v>
      </c>
      <c r="E212" s="33">
        <f>IF($H212&gt;$H$12,"",IF($B212="","",ROUND('[1]20'!AD207,$H$9)))</f>
        <v>17</v>
      </c>
      <c r="F212" s="33">
        <f>IF($H212&gt;$H$12,"",IF($B212="","",ROUND('[1]20'!AE207,$H$9)))</f>
        <v>0</v>
      </c>
      <c r="G212" s="33">
        <f>IF($H212&gt;$H$12,"",IF($B212="","",ROUND('[1]20'!AF207,$H$9)))</f>
        <v>17</v>
      </c>
    </row>
    <row r="213" spans="1:7" ht="21">
      <c r="A213" s="30" t="str">
        <f>IF($H213&gt;$H$12,"",'[1]20'!Z208)</f>
        <v>8.10</v>
      </c>
      <c r="B213" s="30">
        <f>IF($H213&gt;$H$12,"",'[1]20'!AA208)</f>
        <v>177</v>
      </c>
      <c r="C213" s="31" t="str">
        <f>IF($H213&gt;$H$12,"",'[1]20'!AB208)</f>
        <v>Дінамометрія</v>
      </c>
      <c r="D213" s="32" t="str">
        <f>IF($H213&gt;$H$12,"",'[1]20'!AC208)</f>
        <v>дослідження</v>
      </c>
      <c r="E213" s="33">
        <f>IF($H213&gt;$H$12,"",IF($B213="","",ROUND('[1]20'!AD208,$H$9)))</f>
        <v>7</v>
      </c>
      <c r="F213" s="33">
        <f>IF($H213&gt;$H$12,"",IF($B213="","",ROUND('[1]20'!AE208,$H$9)))</f>
        <v>0</v>
      </c>
      <c r="G213" s="33">
        <f>IF($H213&gt;$H$12,"",IF($B213="","",ROUND('[1]20'!AF208,$H$9)))</f>
        <v>7</v>
      </c>
    </row>
    <row r="214" spans="1:7" ht="21">
      <c r="A214" s="30" t="str">
        <f>IF($H214&gt;$H$12,"",'[1]20'!Z209)</f>
        <v>8.11</v>
      </c>
      <c r="B214" s="30">
        <f>IF($H214&gt;$H$12,"",'[1]20'!AA209)</f>
        <v>178</v>
      </c>
      <c r="C214" s="31" t="str">
        <f>IF($H214&gt;$H$12,"",'[1]20'!AB209)</f>
        <v>Вібраційна чутливість</v>
      </c>
      <c r="D214" s="32" t="str">
        <f>IF($H214&gt;$H$12,"",'[1]20'!AC209)</f>
        <v>дослідження</v>
      </c>
      <c r="E214" s="33">
        <f>IF($H214&gt;$H$12,"",IF($B214="","",ROUND('[1]20'!AD209,$H$9)))</f>
        <v>26</v>
      </c>
      <c r="F214" s="33">
        <f>IF($H214&gt;$H$12,"",IF($B214="","",ROUND('[1]20'!AE209,$H$9)))</f>
        <v>0</v>
      </c>
      <c r="G214" s="33">
        <f>IF($H214&gt;$H$12,"",IF($B214="","",ROUND('[1]20'!AF209,$H$9)))</f>
        <v>26</v>
      </c>
    </row>
    <row r="215" spans="1:7" ht="21">
      <c r="A215" s="30" t="str">
        <f>IF($H215&gt;$H$12,"",'[1]20'!Z210)</f>
        <v>8.12</v>
      </c>
      <c r="B215" s="30">
        <f>IF($H215&gt;$H$12,"",'[1]20'!AA210)</f>
        <v>179</v>
      </c>
      <c r="C215" s="31" t="str">
        <f>IF($H215&gt;$H$12,"",'[1]20'!AB210)</f>
        <v>Дослідження очного дна</v>
      </c>
      <c r="D215" s="32" t="str">
        <f>IF($H215&gt;$H$12,"",'[1]20'!AC210)</f>
        <v>дослідження</v>
      </c>
      <c r="E215" s="33">
        <f>IF($H215&gt;$H$12,"",IF($B215="","",ROUND('[1]20'!AD210,$H$9)))</f>
        <v>17</v>
      </c>
      <c r="F215" s="33">
        <f>IF($H215&gt;$H$12,"",IF($B215="","",ROUND('[1]20'!AE210,$H$9)))</f>
        <v>0</v>
      </c>
      <c r="G215" s="33">
        <f>IF($H215&gt;$H$12,"",IF($B215="","",ROUND('[1]20'!AF210,$H$9)))</f>
        <v>17</v>
      </c>
    </row>
    <row r="216" spans="1:7" ht="21">
      <c r="A216" s="30" t="str">
        <f>IF($H216&gt;$H$12,"",'[1]20'!Z211)</f>
        <v>8.13</v>
      </c>
      <c r="B216" s="30">
        <f>IF($H216&gt;$H$12,"",'[1]20'!AA211)</f>
        <v>180</v>
      </c>
      <c r="C216" s="31" t="str">
        <f>IF($H216&gt;$H$12,"",'[1]20'!AB211)</f>
        <v>Характер зору</v>
      </c>
      <c r="D216" s="32" t="str">
        <f>IF($H216&gt;$H$12,"",'[1]20'!AC211)</f>
        <v>дослідження</v>
      </c>
      <c r="E216" s="33">
        <f>IF($H216&gt;$H$12,"",IF($B216="","",ROUND('[1]20'!AD211,$H$9)))</f>
        <v>7</v>
      </c>
      <c r="F216" s="33">
        <f>IF($H216&gt;$H$12,"",IF($B216="","",ROUND('[1]20'!AE211,$H$9)))</f>
        <v>0</v>
      </c>
      <c r="G216" s="33">
        <f>IF($H216&gt;$H$12,"",IF($B216="","",ROUND('[1]20'!AF211,$H$9)))</f>
        <v>7</v>
      </c>
    </row>
    <row r="217" spans="1:7" ht="21">
      <c r="A217" s="30" t="str">
        <f>IF($H217&gt;$H$12,"",'[1]20'!Z212)</f>
        <v>8.14</v>
      </c>
      <c r="B217" s="30">
        <f>IF($H217&gt;$H$12,"",'[1]20'!AA212)</f>
        <v>181</v>
      </c>
      <c r="C217" s="31" t="str">
        <f>IF($H217&gt;$H$12,"",'[1]20'!AB212)</f>
        <v>Скіаскопія</v>
      </c>
      <c r="D217" s="32" t="str">
        <f>IF($H217&gt;$H$12,"",'[1]20'!AC212)</f>
        <v>дослідження</v>
      </c>
      <c r="E217" s="33">
        <f>IF($H217&gt;$H$12,"",IF($B217="","",ROUND('[1]20'!AD212,$H$9)))</f>
        <v>52</v>
      </c>
      <c r="F217" s="33">
        <f>IF($H217&gt;$H$12,"",IF($B217="","",ROUND('[1]20'!AE212,$H$9)))</f>
        <v>0</v>
      </c>
      <c r="G217" s="33">
        <f>IF($H217&gt;$H$12,"",IF($B217="","",ROUND('[1]20'!AF212,$H$9)))</f>
        <v>52</v>
      </c>
    </row>
    <row r="218" spans="1:7" ht="21">
      <c r="A218" s="30" t="str">
        <f>IF($H218&gt;$H$12,"",'[1]20'!Z213)</f>
        <v>8.15</v>
      </c>
      <c r="B218" s="30">
        <f>IF($H218&gt;$H$12,"",'[1]20'!AA213)</f>
        <v>182</v>
      </c>
      <c r="C218" s="31" t="str">
        <f>IF($H218&gt;$H$12,"",'[1]20'!AB213)</f>
        <v>Рефрактометрія</v>
      </c>
      <c r="D218" s="32" t="str">
        <f>IF($H218&gt;$H$12,"",'[1]20'!AC213)</f>
        <v>дослідження</v>
      </c>
      <c r="E218" s="33">
        <f>IF($H218&gt;$H$12,"",IF($B218="","",ROUND('[1]20'!AD213,$H$9)))</f>
        <v>26</v>
      </c>
      <c r="F218" s="33">
        <f>IF($H218&gt;$H$12,"",IF($B218="","",ROUND('[1]20'!AE213,$H$9)))</f>
        <v>0</v>
      </c>
      <c r="G218" s="33">
        <f>IF($H218&gt;$H$12,"",IF($B218="","",ROUND('[1]20'!AF213,$H$9)))</f>
        <v>26</v>
      </c>
    </row>
    <row r="219" spans="1:7" ht="21">
      <c r="A219" s="30" t="str">
        <f>IF($H219&gt;$H$12,"",'[1]20'!Z214)</f>
        <v>8.16</v>
      </c>
      <c r="B219" s="30">
        <f>IF($H219&gt;$H$12,"",'[1]20'!AA214)</f>
        <v>183</v>
      </c>
      <c r="C219" s="31" t="str">
        <f>IF($H219&gt;$H$12,"",'[1]20'!AB214)</f>
        <v>Об'єм аккомодації</v>
      </c>
      <c r="D219" s="32" t="str">
        <f>IF($H219&gt;$H$12,"",'[1]20'!AC214)</f>
        <v>дослідження</v>
      </c>
      <c r="E219" s="33">
        <f>IF($H219&gt;$H$12,"",IF($B219="","",ROUND('[1]20'!AD214,$H$9)))</f>
        <v>7</v>
      </c>
      <c r="F219" s="33">
        <f>IF($H219&gt;$H$12,"",IF($B219="","",ROUND('[1]20'!AE214,$H$9)))</f>
        <v>0</v>
      </c>
      <c r="G219" s="33">
        <f>IF($H219&gt;$H$12,"",IF($B219="","",ROUND('[1]20'!AF214,$H$9)))</f>
        <v>7</v>
      </c>
    </row>
    <row r="220" spans="1:7" ht="21">
      <c r="A220" s="30" t="str">
        <f>IF($H220&gt;$H$12,"",'[1]20'!Z215)</f>
        <v>8.17</v>
      </c>
      <c r="B220" s="30">
        <f>IF($H220&gt;$H$12,"",'[1]20'!AA215)</f>
        <v>184</v>
      </c>
      <c r="C220" s="31" t="str">
        <f>IF($H220&gt;$H$12,"",'[1]20'!AB215)</f>
        <v>Кольоровідчуття</v>
      </c>
      <c r="D220" s="32" t="str">
        <f>IF($H220&gt;$H$12,"",'[1]20'!AC215)</f>
        <v>дослідження</v>
      </c>
      <c r="E220" s="33">
        <f>IF($H220&gt;$H$12,"",IF($B220="","",ROUND('[1]20'!AD215,$H$9)))</f>
        <v>10</v>
      </c>
      <c r="F220" s="33">
        <f>IF($H220&gt;$H$12,"",IF($B220="","",ROUND('[1]20'!AE215,$H$9)))</f>
        <v>0</v>
      </c>
      <c r="G220" s="33">
        <f>IF($H220&gt;$H$12,"",IF($B220="","",ROUND('[1]20'!AF215,$H$9)))</f>
        <v>10</v>
      </c>
    </row>
    <row r="221" spans="1:7" ht="21">
      <c r="A221" s="30" t="str">
        <f>IF($H221&gt;$H$12,"",'[1]20'!Z216)</f>
        <v>8.18</v>
      </c>
      <c r="B221" s="30">
        <f>IF($H221&gt;$H$12,"",'[1]20'!AA216)</f>
        <v>185</v>
      </c>
      <c r="C221" s="31" t="str">
        <f>IF($H221&gt;$H$12,"",'[1]20'!AB216)</f>
        <v>Ларингоскопія</v>
      </c>
      <c r="D221" s="32" t="str">
        <f>IF($H221&gt;$H$12,"",'[1]20'!AC216)</f>
        <v>дослідження</v>
      </c>
      <c r="E221" s="33">
        <f>IF($H221&gt;$H$12,"",IF($B221="","",ROUND('[1]20'!AD216,$H$9)))</f>
        <v>25</v>
      </c>
      <c r="F221" s="33">
        <f>IF($H221&gt;$H$12,"",IF($B221="","",ROUND('[1]20'!AE216,$H$9)))</f>
        <v>0</v>
      </c>
      <c r="G221" s="33">
        <f>IF($H221&gt;$H$12,"",IF($B221="","",ROUND('[1]20'!AF216,$H$9)))</f>
        <v>25</v>
      </c>
    </row>
    <row r="222" spans="1:7" ht="21">
      <c r="A222" s="30" t="str">
        <f>IF($H222&gt;$H$12,"",'[1]20'!Z217)</f>
        <v>8.19</v>
      </c>
      <c r="B222" s="30">
        <f>IF($H222&gt;$H$12,"",'[1]20'!AA217)</f>
        <v>186</v>
      </c>
      <c r="C222" s="31" t="str">
        <f>IF($H222&gt;$H$12,"",'[1]20'!AB217)</f>
        <v>Аудіометрія</v>
      </c>
      <c r="D222" s="32" t="str">
        <f>IF($H222&gt;$H$12,"",'[1]20'!AC217)</f>
        <v>дослідження</v>
      </c>
      <c r="E222" s="33">
        <f>IF($H222&gt;$H$12,"",IF($B222="","",ROUND('[1]20'!AD217,$H$9)))</f>
        <v>155</v>
      </c>
      <c r="F222" s="33">
        <f>IF($H222&gt;$H$12,"",IF($B222="","",ROUND('[1]20'!AE217,$H$9)))</f>
        <v>0</v>
      </c>
      <c r="G222" s="33">
        <f>IF($H222&gt;$H$12,"",IF($B222="","",ROUND('[1]20'!AF217,$H$9)))</f>
        <v>155</v>
      </c>
    </row>
    <row r="223" spans="1:7">
      <c r="A223" s="30" t="str">
        <f>IF($H223&gt;$H$12,"",'[1]20'!Z218)</f>
        <v>8.20</v>
      </c>
      <c r="B223" s="30">
        <f>IF($H223&gt;$H$12,"",'[1]20'!AA218)</f>
        <v>187</v>
      </c>
      <c r="C223" s="31" t="str">
        <f>IF($H223&gt;$H$12,"",'[1]20'!AB218)</f>
        <v>Виписка з історії хвороби</v>
      </c>
      <c r="D223" s="32" t="str">
        <f>IF($H223&gt;$H$12,"",'[1]20'!AC218)</f>
        <v>довідка</v>
      </c>
      <c r="E223" s="33">
        <f>IF($H223&gt;$H$12,"",IF($B223="","",ROUND('[1]20'!AD218,$H$9)))</f>
        <v>62</v>
      </c>
      <c r="F223" s="33">
        <f>IF($H223&gt;$H$12,"",IF($B223="","",ROUND('[1]20'!AE218,$H$9)))</f>
        <v>0</v>
      </c>
      <c r="G223" s="33">
        <f>IF($H223&gt;$H$12,"",IF($B223="","",ROUND('[1]20'!AF218,$H$9)))</f>
        <v>62</v>
      </c>
    </row>
    <row r="224" spans="1:7">
      <c r="A224" s="30" t="str">
        <f>IF($H224&gt;$H$12,"",'[1]20'!Z219)</f>
        <v>8.21</v>
      </c>
      <c r="B224" s="30">
        <f>IF($H224&gt;$H$12,"",'[1]20'!AA219)</f>
        <v>188</v>
      </c>
      <c r="C224" s="31" t="str">
        <f>IF($H224&gt;$H$12,"",'[1]20'!AB219)</f>
        <v>Повна виписка з історії хвороби</v>
      </c>
      <c r="D224" s="32" t="str">
        <f>IF($H224&gt;$H$12,"",'[1]20'!AC219)</f>
        <v>довідка</v>
      </c>
      <c r="E224" s="33">
        <f>IF($H224&gt;$H$12,"",IF($B224="","",ROUND('[1]20'!AD219,$H$9)))</f>
        <v>258</v>
      </c>
      <c r="F224" s="33">
        <f>IF($H224&gt;$H$12,"",IF($B224="","",ROUND('[1]20'!AE219,$H$9)))</f>
        <v>0</v>
      </c>
      <c r="G224" s="33">
        <f>IF($H224&gt;$H$12,"",IF($B224="","",ROUND('[1]20'!AF219,$H$9)))</f>
        <v>258</v>
      </c>
    </row>
    <row r="225" spans="1:7">
      <c r="A225" s="30" t="str">
        <f>IF($H225&gt;$H$12,"",'[1]20'!Z220)</f>
        <v>8.22</v>
      </c>
      <c r="B225" s="30">
        <f>IF($H225&gt;$H$12,"",'[1]20'!AA220)</f>
        <v>189</v>
      </c>
      <c r="C225" s="31" t="str">
        <f>IF($H225&gt;$H$12,"",'[1]20'!AB220)</f>
        <v>Виписка з історії хвороби за 10 р.</v>
      </c>
      <c r="D225" s="32" t="str">
        <f>IF($H225&gt;$H$12,"",'[1]20'!AC220)</f>
        <v>довідка</v>
      </c>
      <c r="E225" s="33">
        <f>IF($H225&gt;$H$12,"",IF($B225="","",ROUND('[1]20'!AD220,$H$9)))</f>
        <v>181</v>
      </c>
      <c r="F225" s="33">
        <f>IF($H225&gt;$H$12,"",IF($B225="","",ROUND('[1]20'!AE220,$H$9)))</f>
        <v>0</v>
      </c>
      <c r="G225" s="33">
        <f>IF($H225&gt;$H$12,"",IF($B225="","",ROUND('[1]20'!AF220,$H$9)))</f>
        <v>181</v>
      </c>
    </row>
    <row r="226" spans="1:7">
      <c r="A226" s="30" t="str">
        <f>IF($H226&gt;$H$12,"",'[1]20'!Z221)</f>
        <v>8.23</v>
      </c>
      <c r="B226" s="30">
        <f>IF($H226&gt;$H$12,"",'[1]20'!AA221)</f>
        <v>190</v>
      </c>
      <c r="C226" s="31" t="str">
        <f>IF($H226&gt;$H$12,"",'[1]20'!AB221)</f>
        <v>Виписка з історії хвороби за 5 р.</v>
      </c>
      <c r="D226" s="32" t="str">
        <f>IF($H226&gt;$H$12,"",'[1]20'!AC221)</f>
        <v>довідка</v>
      </c>
      <c r="E226" s="33">
        <f>IF($H226&gt;$H$12,"",IF($B226="","",ROUND('[1]20'!AD221,$H$9)))</f>
        <v>103</v>
      </c>
      <c r="F226" s="33">
        <f>IF($H226&gt;$H$12,"",IF($B226="","",ROUND('[1]20'!AE221,$H$9)))</f>
        <v>0</v>
      </c>
      <c r="G226" s="33">
        <f>IF($H226&gt;$H$12,"",IF($B226="","",ROUND('[1]20'!AF221,$H$9)))</f>
        <v>103</v>
      </c>
    </row>
    <row r="227" spans="1:7">
      <c r="A227" s="30" t="str">
        <f>IF($H227&gt;$H$12,"",'[1]20'!Z222)</f>
        <v>8.24</v>
      </c>
      <c r="B227" s="30">
        <f>IF($H227&gt;$H$12,"",'[1]20'!AA222)</f>
        <v>192</v>
      </c>
      <c r="C227" s="31" t="str">
        <f>IF($H227&gt;$H$12,"",'[1]20'!AB222)</f>
        <v>Оформлення психіатричного огляду</v>
      </c>
      <c r="D227" s="32" t="str">
        <f>IF($H227&gt;$H$12,"",'[1]20'!AC222)</f>
        <v>довідка</v>
      </c>
      <c r="E227" s="33">
        <f>IF($H227&gt;$H$12,"",IF($B227="","",ROUND('[1]20'!AD222,$H$9)))</f>
        <v>95</v>
      </c>
      <c r="F227" s="33">
        <f>IF($H227&gt;$H$12,"",IF($B227="","",ROUND('[1]20'!AE222,$H$9)))</f>
        <v>0</v>
      </c>
      <c r="G227" s="33">
        <f>IF($H227&gt;$H$12,"",IF($B227="","",ROUND('[1]20'!AF222,$H$9)))</f>
        <v>95</v>
      </c>
    </row>
    <row r="228" spans="1:7" ht="38.25">
      <c r="A228" s="30" t="str">
        <f>IF($H228&gt;$H$12,"",'[1]20'!Z223)</f>
        <v>8.25</v>
      </c>
      <c r="B228" s="30">
        <f>IF($H228&gt;$H$12,"",'[1]20'!AA223)</f>
        <v>193</v>
      </c>
      <c r="C228" s="31" t="str">
        <f>IF($H228&gt;$H$12,"",'[1]20'!AB223)</f>
        <v xml:space="preserve">Проведення психіатричного огляду в тому числі на вживання психотртпних речовин (Довідка 100-2/0)
</v>
      </c>
      <c r="D228" s="32" t="str">
        <f>IF($H228&gt;$H$12,"",'[1]20'!AC223)</f>
        <v>довідка</v>
      </c>
      <c r="E228" s="33">
        <f>IF($H228&gt;$H$12,"",IF($B228="","",ROUND('[1]20'!AD223,$H$9)))</f>
        <v>749</v>
      </c>
      <c r="F228" s="33">
        <f>IF($H228&gt;$H$12,"",IF($B228="","",ROUND('[1]20'!AE223,$H$9)))</f>
        <v>0</v>
      </c>
      <c r="G228" s="33">
        <f>IF($H228&gt;$H$12,"",IF($B228="","",ROUND('[1]20'!AF223,$H$9)))</f>
        <v>749</v>
      </c>
    </row>
    <row r="229" spans="1:7">
      <c r="A229" s="30" t="str">
        <f>IF($H229&gt;$H$12,"",'[1]20'!Z224)</f>
        <v>9</v>
      </c>
      <c r="B229" s="30" t="str">
        <f>IF($H229&gt;$H$12,"",'[1]20'!AA224)</f>
        <v/>
      </c>
      <c r="C229" s="31" t="str">
        <f>IF($H229&gt;$H$12,"",'[1]20'!AB224)</f>
        <v>Лікувальні процедури</v>
      </c>
      <c r="D229" s="32" t="str">
        <f>IF($H229&gt;$H$12,"",'[1]20'!AC224)</f>
        <v/>
      </c>
      <c r="E229" s="33" t="str">
        <f>IF($H229&gt;$H$12,"",IF($B229="","",ROUND('[1]20'!AD224,$H$9)))</f>
        <v/>
      </c>
      <c r="F229" s="33" t="str">
        <f>IF($H229&gt;$H$12,"",IF($B229="","",ROUND('[1]20'!AE224,$H$9)))</f>
        <v/>
      </c>
      <c r="G229" s="33" t="str">
        <f>IF($H229&gt;$H$12,"",IF($B229="","",ROUND('[1]20'!AF224,$H$9)))</f>
        <v/>
      </c>
    </row>
    <row r="230" spans="1:7">
      <c r="A230" s="30" t="str">
        <f>IF($H230&gt;$H$12,"",'[1]20'!Z225)</f>
        <v>9.1</v>
      </c>
      <c r="B230" s="30">
        <f>IF($H230&gt;$H$12,"",'[1]20'!AA225)</f>
        <v>213</v>
      </c>
      <c r="C230" s="31" t="str">
        <f>IF($H230&gt;$H$12,"",'[1]20'!AB225)</f>
        <v>Магнітно-лазерна терапія</v>
      </c>
      <c r="D230" s="32" t="str">
        <f>IF($H230&gt;$H$12,"",'[1]20'!AC225)</f>
        <v>процедура</v>
      </c>
      <c r="E230" s="33">
        <f>IF($H230&gt;$H$12,"",IF($B230="","",ROUND('[1]20'!AD225,$H$9)))</f>
        <v>87</v>
      </c>
      <c r="F230" s="33">
        <f>IF($H230&gt;$H$12,"",IF($B230="","",ROUND('[1]20'!AE225,$H$9)))</f>
        <v>0</v>
      </c>
      <c r="G230" s="33">
        <f>IF($H230&gt;$H$12,"",IF($B230="","",ROUND('[1]20'!AF225,$H$9)))</f>
        <v>87</v>
      </c>
    </row>
    <row r="231" spans="1:7">
      <c r="A231" s="30" t="str">
        <f>IF($H231&gt;$H$12,"",'[1]20'!Z226)</f>
        <v>9.2</v>
      </c>
      <c r="B231" s="30">
        <f>IF($H231&gt;$H$12,"",'[1]20'!AA226)</f>
        <v>214</v>
      </c>
      <c r="C231" s="31" t="str">
        <f>IF($H231&gt;$H$12,"",'[1]20'!AB226)</f>
        <v>Ультрофонофорез</v>
      </c>
      <c r="D231" s="32" t="str">
        <f>IF($H231&gt;$H$12,"",'[1]20'!AC226)</f>
        <v>процедура</v>
      </c>
      <c r="E231" s="33">
        <f>IF($H231&gt;$H$12,"",IF($B231="","",ROUND('[1]20'!AD226,$H$9)))</f>
        <v>60</v>
      </c>
      <c r="F231" s="33">
        <f>IF($H231&gt;$H$12,"",IF($B231="","",ROUND('[1]20'!AE226,$H$9)))</f>
        <v>0</v>
      </c>
      <c r="G231" s="33">
        <f>IF($H231&gt;$H$12,"",IF($B231="","",ROUND('[1]20'!AF226,$H$9)))</f>
        <v>60</v>
      </c>
    </row>
    <row r="232" spans="1:7">
      <c r="A232" s="30" t="str">
        <f>IF($H232&gt;$H$12,"",'[1]20'!Z227)</f>
        <v>9.3</v>
      </c>
      <c r="B232" s="30">
        <f>IF($H232&gt;$H$12,"",'[1]20'!AA227)</f>
        <v>215</v>
      </c>
      <c r="C232" s="31" t="str">
        <f>IF($H232&gt;$H$12,"",'[1]20'!AB227)</f>
        <v>Індуктотерапія</v>
      </c>
      <c r="D232" s="32" t="str">
        <f>IF($H232&gt;$H$12,"",'[1]20'!AC227)</f>
        <v>процедура</v>
      </c>
      <c r="E232" s="33">
        <f>IF($H232&gt;$H$12,"",IF($B232="","",ROUND('[1]20'!AD227,$H$9)))</f>
        <v>42</v>
      </c>
      <c r="F232" s="33">
        <f>IF($H232&gt;$H$12,"",IF($B232="","",ROUND('[1]20'!AE227,$H$9)))</f>
        <v>0</v>
      </c>
      <c r="G232" s="33">
        <f>IF($H232&gt;$H$12,"",IF($B232="","",ROUND('[1]20'!AF227,$H$9)))</f>
        <v>42</v>
      </c>
    </row>
    <row r="233" spans="1:7">
      <c r="A233" s="30" t="str">
        <f>IF($H233&gt;$H$12,"",'[1]20'!Z228)</f>
        <v>9.4</v>
      </c>
      <c r="B233" s="30">
        <f>IF($H233&gt;$H$12,"",'[1]20'!AA228)</f>
        <v>216</v>
      </c>
      <c r="C233" s="31" t="str">
        <f>IF($H233&gt;$H$12,"",'[1]20'!AB228)</f>
        <v>Міостимуляція</v>
      </c>
      <c r="D233" s="32" t="str">
        <f>IF($H233&gt;$H$12,"",'[1]20'!AC228)</f>
        <v>процедура</v>
      </c>
      <c r="E233" s="33">
        <f>IF($H233&gt;$H$12,"",IF($B233="","",ROUND('[1]20'!AD228,$H$9)))</f>
        <v>56</v>
      </c>
      <c r="F233" s="33">
        <f>IF($H233&gt;$H$12,"",IF($B233="","",ROUND('[1]20'!AE228,$H$9)))</f>
        <v>0</v>
      </c>
      <c r="G233" s="33">
        <f>IF($H233&gt;$H$12,"",IF($B233="","",ROUND('[1]20'!AF228,$H$9)))</f>
        <v>56</v>
      </c>
    </row>
    <row r="234" spans="1:7">
      <c r="A234" s="30" t="str">
        <f>IF($H234&gt;$H$12,"",'[1]20'!Z229)</f>
        <v>9.5</v>
      </c>
      <c r="B234" s="30">
        <f>IF($H234&gt;$H$12,"",'[1]20'!AA229)</f>
        <v>217</v>
      </c>
      <c r="C234" s="31" t="str">
        <f>IF($H234&gt;$H$12,"",'[1]20'!AB229)</f>
        <v>Діодінамотерапія</v>
      </c>
      <c r="D234" s="32" t="str">
        <f>IF($H234&gt;$H$12,"",'[1]20'!AC229)</f>
        <v>процедура</v>
      </c>
      <c r="E234" s="33">
        <f>IF($H234&gt;$H$12,"",IF($B234="","",ROUND('[1]20'!AD229,$H$9)))</f>
        <v>56</v>
      </c>
      <c r="F234" s="33">
        <f>IF($H234&gt;$H$12,"",IF($B234="","",ROUND('[1]20'!AE229,$H$9)))</f>
        <v>0</v>
      </c>
      <c r="G234" s="33">
        <f>IF($H234&gt;$H$12,"",IF($B234="","",ROUND('[1]20'!AF229,$H$9)))</f>
        <v>56</v>
      </c>
    </row>
    <row r="235" spans="1:7">
      <c r="A235" s="30" t="str">
        <f>IF($H235&gt;$H$12,"",'[1]20'!Z230)</f>
        <v>9.6</v>
      </c>
      <c r="B235" s="30">
        <f>IF($H235&gt;$H$12,"",'[1]20'!AA230)</f>
        <v>218</v>
      </c>
      <c r="C235" s="31" t="str">
        <f>IF($H235&gt;$H$12,"",'[1]20'!AB230)</f>
        <v>Електрофорез</v>
      </c>
      <c r="D235" s="32" t="str">
        <f>IF($H235&gt;$H$12,"",'[1]20'!AC230)</f>
        <v>процедура</v>
      </c>
      <c r="E235" s="33">
        <f>IF($H235&gt;$H$12,"",IF($B235="","",ROUND('[1]20'!AD230,$H$9)))</f>
        <v>67</v>
      </c>
      <c r="F235" s="33">
        <f>IF($H235&gt;$H$12,"",IF($B235="","",ROUND('[1]20'!AE230,$H$9)))</f>
        <v>0</v>
      </c>
      <c r="G235" s="33">
        <f>IF($H235&gt;$H$12,"",IF($B235="","",ROUND('[1]20'!AF230,$H$9)))</f>
        <v>67</v>
      </c>
    </row>
    <row r="236" spans="1:7">
      <c r="A236" s="30" t="str">
        <f>IF($H236&gt;$H$12,"",'[1]20'!Z231)</f>
        <v>9.7</v>
      </c>
      <c r="B236" s="30">
        <f>IF($H236&gt;$H$12,"",'[1]20'!AA231)</f>
        <v>219</v>
      </c>
      <c r="C236" s="31" t="str">
        <f>IF($H236&gt;$H$12,"",'[1]20'!AB231)</f>
        <v>Магнітотерапія</v>
      </c>
      <c r="D236" s="32" t="str">
        <f>IF($H236&gt;$H$12,"",'[1]20'!AC231)</f>
        <v>процедура</v>
      </c>
      <c r="E236" s="33">
        <f>IF($H236&gt;$H$12,"",IF($B236="","",ROUND('[1]20'!AD231,$H$9)))</f>
        <v>46</v>
      </c>
      <c r="F236" s="33">
        <f>IF($H236&gt;$H$12,"",IF($B236="","",ROUND('[1]20'!AE231,$H$9)))</f>
        <v>0</v>
      </c>
      <c r="G236" s="33">
        <f>IF($H236&gt;$H$12,"",IF($B236="","",ROUND('[1]20'!AF231,$H$9)))</f>
        <v>46</v>
      </c>
    </row>
    <row r="237" spans="1:7">
      <c r="A237" s="30" t="str">
        <f>IF($H237&gt;$H$12,"",'[1]20'!Z232)</f>
        <v>9.8</v>
      </c>
      <c r="B237" s="30">
        <f>IF($H237&gt;$H$12,"",'[1]20'!AA232)</f>
        <v>220</v>
      </c>
      <c r="C237" s="31" t="str">
        <f>IF($H237&gt;$H$12,"",'[1]20'!AB232)</f>
        <v>Дарсонвалізація</v>
      </c>
      <c r="D237" s="32" t="str">
        <f>IF($H237&gt;$H$12,"",'[1]20'!AC232)</f>
        <v>процедура</v>
      </c>
      <c r="E237" s="33">
        <f>IF($H237&gt;$H$12,"",IF($B237="","",ROUND('[1]20'!AD232,$H$9)))</f>
        <v>84</v>
      </c>
      <c r="F237" s="33">
        <f>IF($H237&gt;$H$12,"",IF($B237="","",ROUND('[1]20'!AE232,$H$9)))</f>
        <v>0</v>
      </c>
      <c r="G237" s="33">
        <f>IF($H237&gt;$H$12,"",IF($B237="","",ROUND('[1]20'!AF232,$H$9)))</f>
        <v>84</v>
      </c>
    </row>
    <row r="238" spans="1:7">
      <c r="A238" s="30" t="str">
        <f>IF($H238&gt;$H$12,"",'[1]20'!Z233)</f>
        <v>9.9</v>
      </c>
      <c r="B238" s="30">
        <f>IF($H238&gt;$H$12,"",'[1]20'!AA233)</f>
        <v>221</v>
      </c>
      <c r="C238" s="31" t="str">
        <f>IF($H238&gt;$H$12,"",'[1]20'!AB233)</f>
        <v>Світлолікування</v>
      </c>
      <c r="D238" s="32" t="str">
        <f>IF($H238&gt;$H$12,"",'[1]20'!AC233)</f>
        <v>процедура</v>
      </c>
      <c r="E238" s="33">
        <f>IF($H238&gt;$H$12,"",IF($B238="","",ROUND('[1]20'!AD233,$H$9)))</f>
        <v>28</v>
      </c>
      <c r="F238" s="33">
        <f>IF($H238&gt;$H$12,"",IF($B238="","",ROUND('[1]20'!AE233,$H$9)))</f>
        <v>0</v>
      </c>
      <c r="G238" s="33">
        <f>IF($H238&gt;$H$12,"",IF($B238="","",ROUND('[1]20'!AF233,$H$9)))</f>
        <v>28</v>
      </c>
    </row>
    <row r="239" spans="1:7">
      <c r="A239" s="30" t="str">
        <f>IF($H239&gt;$H$12,"",'[1]20'!Z234)</f>
        <v>9.10</v>
      </c>
      <c r="B239" s="30">
        <f>IF($H239&gt;$H$12,"",'[1]20'!AA234)</f>
        <v>222</v>
      </c>
      <c r="C239" s="31" t="str">
        <f>IF($H239&gt;$H$12,"",'[1]20'!AB234)</f>
        <v>Франклінізація</v>
      </c>
      <c r="D239" s="32" t="str">
        <f>IF($H239&gt;$H$12,"",'[1]20'!AC234)</f>
        <v>процедура</v>
      </c>
      <c r="E239" s="33">
        <f>IF($H239&gt;$H$12,"",IF($B239="","",ROUND('[1]20'!AD234,$H$9)))</f>
        <v>42</v>
      </c>
      <c r="F239" s="33">
        <f>IF($H239&gt;$H$12,"",IF($B239="","",ROUND('[1]20'!AE234,$H$9)))</f>
        <v>0</v>
      </c>
      <c r="G239" s="33">
        <f>IF($H239&gt;$H$12,"",IF($B239="","",ROUND('[1]20'!AF234,$H$9)))</f>
        <v>42</v>
      </c>
    </row>
    <row r="240" spans="1:7">
      <c r="A240" s="30" t="str">
        <f>IF($H240&gt;$H$12,"",'[1]20'!Z235)</f>
        <v>9.11</v>
      </c>
      <c r="B240" s="30">
        <f>IF($H240&gt;$H$12,"",'[1]20'!AA235)</f>
        <v>223</v>
      </c>
      <c r="C240" s="31" t="str">
        <f>IF($H240&gt;$H$12,"",'[1]20'!AB235)</f>
        <v>Інфрачервоне випромінювання</v>
      </c>
      <c r="D240" s="32" t="str">
        <f>IF($H240&gt;$H$12,"",'[1]20'!AC235)</f>
        <v>процедура</v>
      </c>
      <c r="E240" s="33">
        <f>IF($H240&gt;$H$12,"",IF($B240="","",ROUND('[1]20'!AD235,$H$9)))</f>
        <v>42</v>
      </c>
      <c r="F240" s="33">
        <f>IF($H240&gt;$H$12,"",IF($B240="","",ROUND('[1]20'!AE235,$H$9)))</f>
        <v>0</v>
      </c>
      <c r="G240" s="33">
        <f>IF($H240&gt;$H$12,"",IF($B240="","",ROUND('[1]20'!AF235,$H$9)))</f>
        <v>42</v>
      </c>
    </row>
    <row r="241" spans="1:7">
      <c r="A241" s="30" t="str">
        <f>IF($H241&gt;$H$12,"",'[1]20'!Z236)</f>
        <v>9.12</v>
      </c>
      <c r="B241" s="30">
        <f>IF($H241&gt;$H$12,"",'[1]20'!AA236)</f>
        <v>224</v>
      </c>
      <c r="C241" s="31" t="str">
        <f>IF($H241&gt;$H$12,"",'[1]20'!AB236)</f>
        <v>СВЧ, УВЧ, терапія</v>
      </c>
      <c r="D241" s="32" t="str">
        <f>IF($H241&gt;$H$12,"",'[1]20'!AC236)</f>
        <v>процедура</v>
      </c>
      <c r="E241" s="33">
        <f>IF($H241&gt;$H$12,"",IF($B241="","",ROUND('[1]20'!AD236,$H$9)))</f>
        <v>70</v>
      </c>
      <c r="F241" s="33">
        <f>IF($H241&gt;$H$12,"",IF($B241="","",ROUND('[1]20'!AE236,$H$9)))</f>
        <v>0</v>
      </c>
      <c r="G241" s="33">
        <f>IF($H241&gt;$H$12,"",IF($B241="","",ROUND('[1]20'!AF236,$H$9)))</f>
        <v>70</v>
      </c>
    </row>
    <row r="242" spans="1:7">
      <c r="A242" s="30" t="str">
        <f>IF($H242&gt;$H$12,"",'[1]20'!Z237)</f>
        <v>9.13</v>
      </c>
      <c r="B242" s="30">
        <f>IF($H242&gt;$H$12,"",'[1]20'!AA237)</f>
        <v>225</v>
      </c>
      <c r="C242" s="31" t="str">
        <f>IF($H242&gt;$H$12,"",'[1]20'!AB237)</f>
        <v>Магнітотерапія</v>
      </c>
      <c r="D242" s="32" t="str">
        <f>IF($H242&gt;$H$12,"",'[1]20'!AC237)</f>
        <v>процедура</v>
      </c>
      <c r="E242" s="33">
        <f>IF($H242&gt;$H$12,"",IF($B242="","",ROUND('[1]20'!AD237,$H$9)))</f>
        <v>15</v>
      </c>
      <c r="F242" s="33">
        <f>IF($H242&gt;$H$12,"",IF($B242="","",ROUND('[1]20'!AE237,$H$9)))</f>
        <v>0</v>
      </c>
      <c r="G242" s="33">
        <f>IF($H242&gt;$H$12,"",IF($B242="","",ROUND('[1]20'!AF237,$H$9)))</f>
        <v>15</v>
      </c>
    </row>
    <row r="243" spans="1:7">
      <c r="A243" s="30" t="str">
        <f>IF($H243&gt;$H$12,"",'[1]20'!Z238)</f>
        <v>9.14</v>
      </c>
      <c r="B243" s="30">
        <f>IF($H243&gt;$H$12,"",'[1]20'!AA238)</f>
        <v>226</v>
      </c>
      <c r="C243" s="31" t="str">
        <f>IF($H243&gt;$H$12,"",'[1]20'!AB238)</f>
        <v>Магнітофорез</v>
      </c>
      <c r="D243" s="32" t="str">
        <f>IF($H243&gt;$H$12,"",'[1]20'!AC238)</f>
        <v>процедура</v>
      </c>
      <c r="E243" s="33">
        <f>IF($H243&gt;$H$12,"",IF($B243="","",ROUND('[1]20'!AD238,$H$9)))</f>
        <v>22</v>
      </c>
      <c r="F243" s="33">
        <f>IF($H243&gt;$H$12,"",IF($B243="","",ROUND('[1]20'!AE238,$H$9)))</f>
        <v>0</v>
      </c>
      <c r="G243" s="33">
        <f>IF($H243&gt;$H$12,"",IF($B243="","",ROUND('[1]20'!AF238,$H$9)))</f>
        <v>22</v>
      </c>
    </row>
    <row r="244" spans="1:7">
      <c r="A244" s="30" t="str">
        <f>IF($H244&gt;$H$12,"",'[1]20'!Z239)</f>
        <v>9.15</v>
      </c>
      <c r="B244" s="30">
        <f>IF($H244&gt;$H$12,"",'[1]20'!AA239)</f>
        <v>227</v>
      </c>
      <c r="C244" s="31" t="str">
        <f>IF($H244&gt;$H$12,"",'[1]20'!AB239)</f>
        <v>Магнітостимуляція</v>
      </c>
      <c r="D244" s="32" t="str">
        <f>IF($H244&gt;$H$12,"",'[1]20'!AC239)</f>
        <v>процедура</v>
      </c>
      <c r="E244" s="33">
        <f>IF($H244&gt;$H$12,"",IF($B244="","",ROUND('[1]20'!AD239,$H$9)))</f>
        <v>15</v>
      </c>
      <c r="F244" s="33">
        <f>IF($H244&gt;$H$12,"",IF($B244="","",ROUND('[1]20'!AE239,$H$9)))</f>
        <v>0</v>
      </c>
      <c r="G244" s="33">
        <f>IF($H244&gt;$H$12,"",IF($B244="","",ROUND('[1]20'!AF239,$H$9)))</f>
        <v>15</v>
      </c>
    </row>
    <row r="245" spans="1:7">
      <c r="A245" s="30" t="str">
        <f>IF($H245&gt;$H$12,"",'[1]20'!Z240)</f>
        <v>9.16</v>
      </c>
      <c r="B245" s="30">
        <f>IF($H245&gt;$H$12,"",'[1]20'!AA240)</f>
        <v>228</v>
      </c>
      <c r="C245" s="31" t="str">
        <f>IF($H245&gt;$H$12,"",'[1]20'!AB240)</f>
        <v>Корекція порушень рефракції</v>
      </c>
      <c r="D245" s="32" t="str">
        <f>IF($H245&gt;$H$12,"",'[1]20'!AC240)</f>
        <v>процедура</v>
      </c>
      <c r="E245" s="33">
        <f>IF($H245&gt;$H$12,"",IF($B245="","",ROUND('[1]20'!AD240,$H$9)))</f>
        <v>17</v>
      </c>
      <c r="F245" s="33">
        <f>IF($H245&gt;$H$12,"",IF($B245="","",ROUND('[1]20'!AE240,$H$9)))</f>
        <v>0</v>
      </c>
      <c r="G245" s="33">
        <f>IF($H245&gt;$H$12,"",IF($B245="","",ROUND('[1]20'!AF240,$H$9)))</f>
        <v>17</v>
      </c>
    </row>
    <row r="246" spans="1:7">
      <c r="A246" s="30" t="str">
        <f>IF($H246&gt;$H$12,"",'[1]20'!Z241)</f>
        <v>9.17</v>
      </c>
      <c r="B246" s="30">
        <f>IF($H246&gt;$H$12,"",'[1]20'!AA241)</f>
        <v>229</v>
      </c>
      <c r="C246" s="31" t="str">
        <f>IF($H246&gt;$H$12,"",'[1]20'!AB241)</f>
        <v>Стимуляція зорового нерву</v>
      </c>
      <c r="D246" s="32" t="str">
        <f>IF($H246&gt;$H$12,"",'[1]20'!AC241)</f>
        <v>процедура</v>
      </c>
      <c r="E246" s="33">
        <f>IF($H246&gt;$H$12,"",IF($B246="","",ROUND('[1]20'!AD241,$H$9)))</f>
        <v>17</v>
      </c>
      <c r="F246" s="33">
        <f>IF($H246&gt;$H$12,"",IF($B246="","",ROUND('[1]20'!AE241,$H$9)))</f>
        <v>0</v>
      </c>
      <c r="G246" s="33">
        <f>IF($H246&gt;$H$12,"",IF($B246="","",ROUND('[1]20'!AF241,$H$9)))</f>
        <v>17</v>
      </c>
    </row>
    <row r="247" spans="1:7">
      <c r="A247" s="30" t="str">
        <f>IF($H247&gt;$H$12,"",'[1]20'!Z242)</f>
        <v>9.18</v>
      </c>
      <c r="B247" s="30">
        <f>IF($H247&gt;$H$12,"",'[1]20'!AA242)</f>
        <v>230</v>
      </c>
      <c r="C247" s="31" t="str">
        <f>IF($H247&gt;$H$12,"",'[1]20'!AB242)</f>
        <v>Тренування аккомодації ока</v>
      </c>
      <c r="D247" s="32" t="str">
        <f>IF($H247&gt;$H$12,"",'[1]20'!AC242)</f>
        <v>процедура</v>
      </c>
      <c r="E247" s="33">
        <f>IF($H247&gt;$H$12,"",IF($B247="","",ROUND('[1]20'!AD242,$H$9)))</f>
        <v>17</v>
      </c>
      <c r="F247" s="33">
        <f>IF($H247&gt;$H$12,"",IF($B247="","",ROUND('[1]20'!AE242,$H$9)))</f>
        <v>0</v>
      </c>
      <c r="G247" s="33">
        <f>IF($H247&gt;$H$12,"",IF($B247="","",ROUND('[1]20'!AF242,$H$9)))</f>
        <v>17</v>
      </c>
    </row>
    <row r="248" spans="1:7">
      <c r="A248" s="30" t="str">
        <f>IF($H248&gt;$H$12,"",'[1]20'!Z243)</f>
        <v>9.19</v>
      </c>
      <c r="B248" s="30">
        <f>IF($H248&gt;$H$12,"",'[1]20'!AA243)</f>
        <v>231</v>
      </c>
      <c r="C248" s="31" t="str">
        <f>IF($H248&gt;$H$12,"",'[1]20'!AB243)</f>
        <v>Нейропсихологічна корекція І етап</v>
      </c>
      <c r="D248" s="32" t="str">
        <f>IF($H248&gt;$H$12,"",'[1]20'!AC243)</f>
        <v>процедура</v>
      </c>
      <c r="E248" s="33">
        <f>IF($H248&gt;$H$12,"",IF($B248="","",ROUND('[1]20'!AD243,$H$9)))</f>
        <v>310</v>
      </c>
      <c r="F248" s="33">
        <f>IF($H248&gt;$H$12,"",IF($B248="","",ROUND('[1]20'!AE243,$H$9)))</f>
        <v>0</v>
      </c>
      <c r="G248" s="33">
        <f>IF($H248&gt;$H$12,"",IF($B248="","",ROUND('[1]20'!AF243,$H$9)))</f>
        <v>310</v>
      </c>
    </row>
    <row r="249" spans="1:7">
      <c r="A249" s="30" t="str">
        <f>IF($H249&gt;$H$12,"",'[1]20'!Z244)</f>
        <v>9.20</v>
      </c>
      <c r="B249" s="30">
        <f>IF($H249&gt;$H$12,"",'[1]20'!AA244)</f>
        <v>232</v>
      </c>
      <c r="C249" s="31" t="str">
        <f>IF($H249&gt;$H$12,"",'[1]20'!AB244)</f>
        <v>Нейропсихологічна корекція ІІ  етап</v>
      </c>
      <c r="D249" s="32" t="str">
        <f>IF($H249&gt;$H$12,"",'[1]20'!AC244)</f>
        <v>процедура</v>
      </c>
      <c r="E249" s="33">
        <f>IF($H249&gt;$H$12,"",IF($B249="","",ROUND('[1]20'!AD244,$H$9)))</f>
        <v>310</v>
      </c>
      <c r="F249" s="33">
        <f>IF($H249&gt;$H$12,"",IF($B249="","",ROUND('[1]20'!AE244,$H$9)))</f>
        <v>0</v>
      </c>
      <c r="G249" s="33">
        <f>IF($H249&gt;$H$12,"",IF($B249="","",ROUND('[1]20'!AF244,$H$9)))</f>
        <v>310</v>
      </c>
    </row>
    <row r="250" spans="1:7">
      <c r="A250" s="30" t="str">
        <f>IF($H250&gt;$H$12,"",'[1]20'!Z245)</f>
        <v>9.21</v>
      </c>
      <c r="B250" s="30">
        <f>IF($H250&gt;$H$12,"",'[1]20'!AA245)</f>
        <v>233</v>
      </c>
      <c r="C250" s="31" t="str">
        <f>IF($H250&gt;$H$12,"",'[1]20'!AB245)</f>
        <v>Нейропсихологічна корекція ІІІ  етап</v>
      </c>
      <c r="D250" s="32" t="str">
        <f>IF($H250&gt;$H$12,"",'[1]20'!AC245)</f>
        <v>процедура</v>
      </c>
      <c r="E250" s="33">
        <f>IF($H250&gt;$H$12,"",IF($B250="","",ROUND('[1]20'!AD245,$H$9)))</f>
        <v>310</v>
      </c>
      <c r="F250" s="33">
        <f>IF($H250&gt;$H$12,"",IF($B250="","",ROUND('[1]20'!AE245,$H$9)))</f>
        <v>0</v>
      </c>
      <c r="G250" s="33">
        <f>IF($H250&gt;$H$12,"",IF($B250="","",ROUND('[1]20'!AF245,$H$9)))</f>
        <v>310</v>
      </c>
    </row>
    <row r="251" spans="1:7">
      <c r="A251" s="30" t="str">
        <f>IF($H251&gt;$H$12,"",'[1]20'!Z246)</f>
        <v>9.22</v>
      </c>
      <c r="B251" s="30">
        <f>IF($H251&gt;$H$12,"",'[1]20'!AA246)</f>
        <v>393</v>
      </c>
      <c r="C251" s="31" t="str">
        <f>IF($H251&gt;$H$12,"",'[1]20'!AB246)</f>
        <v>Введення л.з. в гортань</v>
      </c>
      <c r="D251" s="32" t="str">
        <f>IF($H251&gt;$H$12,"",'[1]20'!AC246)</f>
        <v>процедура</v>
      </c>
      <c r="E251" s="33">
        <f>IF($H251&gt;$H$12,"",IF($B251="","",ROUND('[1]20'!AD246,$H$9)))</f>
        <v>212</v>
      </c>
      <c r="F251" s="33">
        <f>IF($H251&gt;$H$12,"",IF($B251="","",ROUND('[1]20'!AE246,$H$9)))</f>
        <v>0</v>
      </c>
      <c r="G251" s="33">
        <f>IF($H251&gt;$H$12,"",IF($B251="","",ROUND('[1]20'!AF246,$H$9)))</f>
        <v>212</v>
      </c>
    </row>
    <row r="252" spans="1:7">
      <c r="A252" s="30" t="str">
        <f>IF($H252&gt;$H$12,"",'[1]20'!Z247)</f>
        <v>9.23</v>
      </c>
      <c r="B252" s="30">
        <f>IF($H252&gt;$H$12,"",'[1]20'!AA247)</f>
        <v>394</v>
      </c>
      <c r="C252" s="31" t="str">
        <f>IF($H252&gt;$H$12,"",'[1]20'!AB247)</f>
        <v>Промивання лакун (мигдаликів)</v>
      </c>
      <c r="D252" s="32" t="str">
        <f>IF($H252&gt;$H$12,"",'[1]20'!AC247)</f>
        <v>процедура</v>
      </c>
      <c r="E252" s="33">
        <f>IF($H252&gt;$H$12,"",IF($B252="","",ROUND('[1]20'!AD247,$H$9)))</f>
        <v>221</v>
      </c>
      <c r="F252" s="33">
        <f>IF($H252&gt;$H$12,"",IF($B252="","",ROUND('[1]20'!AE247,$H$9)))</f>
        <v>0</v>
      </c>
      <c r="G252" s="33">
        <f>IF($H252&gt;$H$12,"",IF($B252="","",ROUND('[1]20'!AF247,$H$9)))</f>
        <v>221</v>
      </c>
    </row>
    <row r="253" spans="1:7">
      <c r="A253" s="30" t="str">
        <f>IF($H253&gt;$H$12,"",'[1]20'!Z248)</f>
        <v>9.24</v>
      </c>
      <c r="B253" s="30">
        <f>IF($H253&gt;$H$12,"",'[1]20'!AA248)</f>
        <v>395</v>
      </c>
      <c r="C253" s="31" t="str">
        <f>IF($H253&gt;$H$12,"",'[1]20'!AB248)</f>
        <v xml:space="preserve">Продування по Політцеру </v>
      </c>
      <c r="D253" s="32" t="str">
        <f>IF($H253&gt;$H$12,"",'[1]20'!AC248)</f>
        <v>процедура</v>
      </c>
      <c r="E253" s="33">
        <f>IF($H253&gt;$H$12,"",IF($B253="","",ROUND('[1]20'!AD248,$H$9)))</f>
        <v>124</v>
      </c>
      <c r="F253" s="33">
        <f>IF($H253&gt;$H$12,"",IF($B253="","",ROUND('[1]20'!AE248,$H$9)))</f>
        <v>0</v>
      </c>
      <c r="G253" s="33">
        <f>IF($H253&gt;$H$12,"",IF($B253="","",ROUND('[1]20'!AF248,$H$9)))</f>
        <v>124</v>
      </c>
    </row>
    <row r="254" spans="1:7">
      <c r="A254" s="30" t="str">
        <f>IF($H254&gt;$H$12,"",'[1]20'!Z249)</f>
        <v>9.25</v>
      </c>
      <c r="B254" s="30">
        <f>IF($H254&gt;$H$12,"",'[1]20'!AA249)</f>
        <v>396</v>
      </c>
      <c r="C254" s="31" t="str">
        <f>IF($H254&gt;$H$12,"",'[1]20'!AB249)</f>
        <v xml:space="preserve">Пневмомасаж барабанної перетинки </v>
      </c>
      <c r="D254" s="32" t="str">
        <f>IF($H254&gt;$H$12,"",'[1]20'!AC249)</f>
        <v>процедура</v>
      </c>
      <c r="E254" s="33">
        <f>IF($H254&gt;$H$12,"",IF($B254="","",ROUND('[1]20'!AD249,$H$9)))</f>
        <v>124</v>
      </c>
      <c r="F254" s="33">
        <f>IF($H254&gt;$H$12,"",IF($B254="","",ROUND('[1]20'!AE249,$H$9)))</f>
        <v>0</v>
      </c>
      <c r="G254" s="33">
        <f>IF($H254&gt;$H$12,"",IF($B254="","",ROUND('[1]20'!AF249,$H$9)))</f>
        <v>124</v>
      </c>
    </row>
    <row r="255" spans="1:7">
      <c r="A255" s="30" t="str">
        <f>IF($H255&gt;$H$12,"",'[1]20'!Z250)</f>
        <v>9.26</v>
      </c>
      <c r="B255" s="30">
        <f>IF($H255&gt;$H$12,"",'[1]20'!AA250)</f>
        <v>397</v>
      </c>
      <c r="C255" s="31" t="str">
        <f>IF($H255&gt;$H$12,"",'[1]20'!AB250)</f>
        <v>Промивання носу по Проетцу</v>
      </c>
      <c r="D255" s="32" t="str">
        <f>IF($H255&gt;$H$12,"",'[1]20'!AC250)</f>
        <v>процедура</v>
      </c>
      <c r="E255" s="33">
        <f>IF($H255&gt;$H$12,"",IF($B255="","",ROUND('[1]20'!AD250,$H$9)))</f>
        <v>301</v>
      </c>
      <c r="F255" s="33">
        <f>IF($H255&gt;$H$12,"",IF($B255="","",ROUND('[1]20'!AE250,$H$9)))</f>
        <v>0</v>
      </c>
      <c r="G255" s="33">
        <f>IF($H255&gt;$H$12,"",IF($B255="","",ROUND('[1]20'!AF250,$H$9)))</f>
        <v>301</v>
      </c>
    </row>
    <row r="256" spans="1:7">
      <c r="A256" s="30" t="str">
        <f>IF($H256&gt;$H$12,"",'[1]20'!Z251)</f>
        <v>9.27</v>
      </c>
      <c r="B256" s="30">
        <f>IF($H256&gt;$H$12,"",'[1]20'!AA251)</f>
        <v>398</v>
      </c>
      <c r="C256" s="31" t="str">
        <f>IF($H256&gt;$H$12,"",'[1]20'!AB251)</f>
        <v>Промивання сірчаних пробок</v>
      </c>
      <c r="D256" s="32" t="str">
        <f>IF($H256&gt;$H$12,"",'[1]20'!AC251)</f>
        <v>процедура</v>
      </c>
      <c r="E256" s="33">
        <f>IF($H256&gt;$H$12,"",IF($B256="","",ROUND('[1]20'!AD251,$H$9)))</f>
        <v>410</v>
      </c>
      <c r="F256" s="33">
        <f>IF($H256&gt;$H$12,"",IF($B256="","",ROUND('[1]20'!AE251,$H$9)))</f>
        <v>0</v>
      </c>
      <c r="G256" s="33">
        <f>IF($H256&gt;$H$12,"",IF($B256="","",ROUND('[1]20'!AF251,$H$9)))</f>
        <v>410</v>
      </c>
    </row>
    <row r="257" spans="1:7">
      <c r="A257" s="30" t="str">
        <f>IF($H257&gt;$H$12,"",'[1]20'!Z252)</f>
        <v>9.28</v>
      </c>
      <c r="B257" s="30">
        <f>IF($H257&gt;$H$12,"",'[1]20'!AA252)</f>
        <v>435</v>
      </c>
      <c r="C257" s="31" t="str">
        <f>IF($H257&gt;$H$12,"",'[1]20'!AB252)</f>
        <v>Електрофорез з гідрокортізоном (1 ампула)</v>
      </c>
      <c r="D257" s="32" t="str">
        <f>IF($H257&gt;$H$12,"",'[1]20'!AC252)</f>
        <v>процедура</v>
      </c>
      <c r="E257" s="33">
        <f>IF($H257&gt;$H$12,"",IF($B257="","",ROUND('[1]20'!AD252,$H$9)))</f>
        <v>114</v>
      </c>
      <c r="F257" s="33">
        <f>IF($H257&gt;$H$12,"",IF($B257="","",ROUND('[1]20'!AE252,$H$9)))</f>
        <v>0</v>
      </c>
      <c r="G257" s="33">
        <f>IF($H257&gt;$H$12,"",IF($B257="","",ROUND('[1]20'!AF252,$H$9)))</f>
        <v>114</v>
      </c>
    </row>
    <row r="258" spans="1:7">
      <c r="A258" s="30" t="str">
        <f>IF($H258&gt;$H$12,"",'[1]20'!Z253)</f>
        <v>9.29</v>
      </c>
      <c r="B258" s="30">
        <f>IF($H258&gt;$H$12,"",'[1]20'!AA253)</f>
        <v>436</v>
      </c>
      <c r="C258" s="31" t="str">
        <f>IF($H258&gt;$H$12,"",'[1]20'!AB253)</f>
        <v>Електрофорез з лідазою (1 ампула)</v>
      </c>
      <c r="D258" s="32" t="str">
        <f>IF($H258&gt;$H$12,"",'[1]20'!AC253)</f>
        <v>процедура</v>
      </c>
      <c r="E258" s="33">
        <f>IF($H258&gt;$H$12,"",IF($B258="","",ROUND('[1]20'!AD253,$H$9)))</f>
        <v>140</v>
      </c>
      <c r="F258" s="33">
        <f>IF($H258&gt;$H$12,"",IF($B258="","",ROUND('[1]20'!AE253,$H$9)))</f>
        <v>0</v>
      </c>
      <c r="G258" s="33">
        <f>IF($H258&gt;$H$12,"",IF($B258="","",ROUND('[1]20'!AF253,$H$9)))</f>
        <v>140</v>
      </c>
    </row>
    <row r="259" spans="1:7">
      <c r="A259" s="30" t="str">
        <f>IF($H259&gt;$H$12,"",'[1]20'!Z254)</f>
        <v>9.30</v>
      </c>
      <c r="B259" s="30">
        <f>IF($H259&gt;$H$12,"",'[1]20'!AA254)</f>
        <v>437</v>
      </c>
      <c r="C259" s="31" t="str">
        <f>IF($H259&gt;$H$12,"",'[1]20'!AB254)</f>
        <v>Електрофорез з лонгокаїном (1 ампула)</v>
      </c>
      <c r="D259" s="32" t="str">
        <f>IF($H259&gt;$H$12,"",'[1]20'!AC254)</f>
        <v>процедура</v>
      </c>
      <c r="E259" s="33">
        <f>IF($H259&gt;$H$12,"",IF($B259="","",ROUND('[1]20'!AD254,$H$9)))</f>
        <v>98</v>
      </c>
      <c r="F259" s="33">
        <f>IF($H259&gt;$H$12,"",IF($B259="","",ROUND('[1]20'!AE254,$H$9)))</f>
        <v>0</v>
      </c>
      <c r="G259" s="33">
        <f>IF($H259&gt;$H$12,"",IF($B259="","",ROUND('[1]20'!AF254,$H$9)))</f>
        <v>98</v>
      </c>
    </row>
    <row r="260" spans="1:7">
      <c r="A260" s="30" t="str">
        <f>IF($H260&gt;$H$12,"",'[1]20'!Z255)</f>
        <v>9.31</v>
      </c>
      <c r="B260" s="30">
        <f>IF($H260&gt;$H$12,"",'[1]20'!AA255)</f>
        <v>438</v>
      </c>
      <c r="C260" s="31" t="str">
        <f>IF($H260&gt;$H$12,"",'[1]20'!AB255)</f>
        <v>Електрофорез з новокаїном (1 ампула)</v>
      </c>
      <c r="D260" s="32" t="str">
        <f>IF($H260&gt;$H$12,"",'[1]20'!AC255)</f>
        <v>процедура</v>
      </c>
      <c r="E260" s="33">
        <f>IF($H260&gt;$H$12,"",IF($B260="","",ROUND('[1]20'!AD255,$H$9)))</f>
        <v>88</v>
      </c>
      <c r="F260" s="33">
        <f>IF($H260&gt;$H$12,"",IF($B260="","",ROUND('[1]20'!AE255,$H$9)))</f>
        <v>0</v>
      </c>
      <c r="G260" s="33">
        <f>IF($H260&gt;$H$12,"",IF($B260="","",ROUND('[1]20'!AF255,$H$9)))</f>
        <v>88</v>
      </c>
    </row>
    <row r="261" spans="1:7">
      <c r="A261" s="30" t="str">
        <f>IF($H261&gt;$H$12,"",'[1]20'!Z256)</f>
        <v>9.32</v>
      </c>
      <c r="B261" s="30">
        <f>IF($H261&gt;$H$12,"",'[1]20'!AA256)</f>
        <v>439</v>
      </c>
      <c r="C261" s="31" t="str">
        <f>IF($H261&gt;$H$12,"",'[1]20'!AB256)</f>
        <v>Електрофорез з кальцію хлоридом (1 ампула)</v>
      </c>
      <c r="D261" s="32" t="str">
        <f>IF($H261&gt;$H$12,"",'[1]20'!AC256)</f>
        <v>процедура</v>
      </c>
      <c r="E261" s="33">
        <f>IF($H261&gt;$H$12,"",IF($B261="","",ROUND('[1]20'!AD256,$H$9)))</f>
        <v>87</v>
      </c>
      <c r="F261" s="33">
        <f>IF($H261&gt;$H$12,"",IF($B261="","",ROUND('[1]20'!AE256,$H$9)))</f>
        <v>0</v>
      </c>
      <c r="G261" s="33">
        <f>IF($H261&gt;$H$12,"",IF($B261="","",ROUND('[1]20'!AF256,$H$9)))</f>
        <v>87</v>
      </c>
    </row>
    <row r="262" spans="1:7" ht="25.5">
      <c r="A262" s="30" t="str">
        <f>IF($H262&gt;$H$12,"",'[1]20'!Z257)</f>
        <v>9.33</v>
      </c>
      <c r="B262" s="30">
        <f>IF($H262&gt;$H$12,"",'[1]20'!AA257)</f>
        <v>440</v>
      </c>
      <c r="C262" s="31" t="str">
        <f>IF($H262&gt;$H$12,"",'[1]20'!AB257)</f>
        <v>Електрофорез з гідрокортізоном, лонгокаїном та кальцію хлоридом (по одній ампулі)</v>
      </c>
      <c r="D262" s="32" t="str">
        <f>IF($H262&gt;$H$12,"",'[1]20'!AC257)</f>
        <v>процедура</v>
      </c>
      <c r="E262" s="33">
        <f>IF($H262&gt;$H$12,"",IF($B262="","",ROUND('[1]20'!AD257,$H$9)))</f>
        <v>130</v>
      </c>
      <c r="F262" s="33">
        <f>IF($H262&gt;$H$12,"",IF($B262="","",ROUND('[1]20'!AE257,$H$9)))</f>
        <v>0</v>
      </c>
      <c r="G262" s="33">
        <f>IF($H262&gt;$H$12,"",IF($B262="","",ROUND('[1]20'!AF257,$H$9)))</f>
        <v>130</v>
      </c>
    </row>
    <row r="263" spans="1:7" ht="25.5">
      <c r="A263" s="30" t="str">
        <f>IF($H263&gt;$H$12,"",'[1]20'!Z258)</f>
        <v>9.34</v>
      </c>
      <c r="B263" s="30">
        <f>IF($H263&gt;$H$12,"",'[1]20'!AA258)</f>
        <v>441</v>
      </c>
      <c r="C263" s="31" t="str">
        <f>IF($H263&gt;$H$12,"",'[1]20'!AB258)</f>
        <v>Електрофорез з гідрокортізоном  та кальцію хлоридом (по одній ампулі)</v>
      </c>
      <c r="D263" s="32" t="str">
        <f>IF($H263&gt;$H$12,"",'[1]20'!AC258)</f>
        <v>процедура</v>
      </c>
      <c r="E263" s="33">
        <f>IF($H263&gt;$H$12,"",IF($B263="","",ROUND('[1]20'!AD258,$H$9)))</f>
        <v>117</v>
      </c>
      <c r="F263" s="33">
        <f>IF($H263&gt;$H$12,"",IF($B263="","",ROUND('[1]20'!AE258,$H$9)))</f>
        <v>0</v>
      </c>
      <c r="G263" s="33">
        <f>IF($H263&gt;$H$12,"",IF($B263="","",ROUND('[1]20'!AF258,$H$9)))</f>
        <v>117</v>
      </c>
    </row>
    <row r="264" spans="1:7" ht="25.5">
      <c r="A264" s="30" t="str">
        <f>IF($H264&gt;$H$12,"",'[1]20'!Z259)</f>
        <v>9.35</v>
      </c>
      <c r="B264" s="30">
        <f>IF($H264&gt;$H$12,"",'[1]20'!AA259)</f>
        <v>442</v>
      </c>
      <c r="C264" s="31" t="str">
        <f>IF($H264&gt;$H$12,"",'[1]20'!AB259)</f>
        <v>Електрофорез з гідрокортізоном та  лонгокаїном (по одній ампулі)</v>
      </c>
      <c r="D264" s="32" t="str">
        <f>IF($H264&gt;$H$12,"",'[1]20'!AC259)</f>
        <v>процедура</v>
      </c>
      <c r="E264" s="33">
        <f>IF($H264&gt;$H$12,"",IF($B264="","",ROUND('[1]20'!AD259,$H$9)))</f>
        <v>127</v>
      </c>
      <c r="F264" s="33">
        <f>IF($H264&gt;$H$12,"",IF($B264="","",ROUND('[1]20'!AE259,$H$9)))</f>
        <v>0</v>
      </c>
      <c r="G264" s="33">
        <f>IF($H264&gt;$H$12,"",IF($B264="","",ROUND('[1]20'!AF259,$H$9)))</f>
        <v>127</v>
      </c>
    </row>
    <row r="265" spans="1:7">
      <c r="A265" s="30" t="str">
        <f>IF($H265&gt;$H$12,"",'[1]20'!Z260)</f>
        <v>9.36</v>
      </c>
      <c r="B265" s="30">
        <f>IF($H265&gt;$H$12,"",'[1]20'!AA260)</f>
        <v>443</v>
      </c>
      <c r="C265" s="31" t="str">
        <f>IF($H265&gt;$H$12,"",'[1]20'!AB260)</f>
        <v>Електрофорез з лідазою (2 ампули)</v>
      </c>
      <c r="D265" s="32" t="str">
        <f>IF($H265&gt;$H$12,"",'[1]20'!AC260)</f>
        <v>процедура</v>
      </c>
      <c r="E265" s="33">
        <f>IF($H265&gt;$H$12,"",IF($B265="","",ROUND('[1]20'!AD260,$H$9)))</f>
        <v>185</v>
      </c>
      <c r="F265" s="33">
        <f>IF($H265&gt;$H$12,"",IF($B265="","",ROUND('[1]20'!AE260,$H$9)))</f>
        <v>0</v>
      </c>
      <c r="G265" s="33">
        <f>IF($H265&gt;$H$12,"",IF($B265="","",ROUND('[1]20'!AF260,$H$9)))</f>
        <v>185</v>
      </c>
    </row>
    <row r="266" spans="1:7" ht="25.5">
      <c r="A266" s="30" t="str">
        <f>IF($H266&gt;$H$12,"",'[1]20'!Z261)</f>
        <v>9.37</v>
      </c>
      <c r="B266" s="30">
        <f>IF($H266&gt;$H$12,"",'[1]20'!AA261)</f>
        <v>444</v>
      </c>
      <c r="C266" s="31" t="str">
        <f>IF($H266&gt;$H$12,"",'[1]20'!AB261)</f>
        <v>Електрофорез з  лонгокаїном та кальцію хлоридом (по одній ампулі)</v>
      </c>
      <c r="D266" s="32" t="str">
        <f>IF($H266&gt;$H$12,"",'[1]20'!AC261)</f>
        <v>процедура</v>
      </c>
      <c r="E266" s="33">
        <f>IF($H266&gt;$H$12,"",IF($B266="","",ROUND('[1]20'!AD261,$H$9)))</f>
        <v>111</v>
      </c>
      <c r="F266" s="33">
        <f>IF($H266&gt;$H$12,"",IF($B266="","",ROUND('[1]20'!AE261,$H$9)))</f>
        <v>0</v>
      </c>
      <c r="G266" s="33">
        <f>IF($H266&gt;$H$12,"",IF($B266="","",ROUND('[1]20'!AF261,$H$9)))</f>
        <v>111</v>
      </c>
    </row>
    <row r="267" spans="1:7" ht="25.5">
      <c r="A267" s="30" t="str">
        <f>IF($H267&gt;$H$12,"",'[1]20'!Z262)</f>
        <v>9.38</v>
      </c>
      <c r="B267" s="30">
        <f>IF($H267&gt;$H$12,"",'[1]20'!AA262)</f>
        <v>445</v>
      </c>
      <c r="C267" s="31" t="str">
        <f>IF($H267&gt;$H$12,"",'[1]20'!AB262)</f>
        <v>Електрофорез з гідрокортізоном  та новокаїном (по одній ампулі)</v>
      </c>
      <c r="D267" s="32" t="str">
        <f>IF($H267&gt;$H$12,"",'[1]20'!AC262)</f>
        <v>процедура</v>
      </c>
      <c r="E267" s="33">
        <f>IF($H267&gt;$H$12,"",IF($B267="","",ROUND('[1]20'!AD262,$H$9)))</f>
        <v>118</v>
      </c>
      <c r="F267" s="33">
        <f>IF($H267&gt;$H$12,"",IF($B267="","",ROUND('[1]20'!AE262,$H$9)))</f>
        <v>0</v>
      </c>
      <c r="G267" s="33">
        <f>IF($H267&gt;$H$12,"",IF($B267="","",ROUND('[1]20'!AF262,$H$9)))</f>
        <v>118</v>
      </c>
    </row>
    <row r="268" spans="1:7" ht="25.5">
      <c r="A268" s="30" t="str">
        <f>IF($H268&gt;$H$12,"",'[1]20'!Z263)</f>
        <v>9.39</v>
      </c>
      <c r="B268" s="30">
        <f>IF($H268&gt;$H$12,"",'[1]20'!AA263)</f>
        <v>446</v>
      </c>
      <c r="C268" s="31" t="str">
        <f>IF($H268&gt;$H$12,"",'[1]20'!AB263)</f>
        <v>Електрофорез з  новокаїном та кальцію хлоридом (по одній ампулі)</v>
      </c>
      <c r="D268" s="32" t="str">
        <f>IF($H268&gt;$H$12,"",'[1]20'!AC263)</f>
        <v>процедура</v>
      </c>
      <c r="E268" s="33">
        <f>IF($H268&gt;$H$12,"",IF($B268="","",ROUND('[1]20'!AD263,$H$9)))</f>
        <v>102</v>
      </c>
      <c r="F268" s="33">
        <f>IF($H268&gt;$H$12,"",IF($B268="","",ROUND('[1]20'!AE263,$H$9)))</f>
        <v>0</v>
      </c>
      <c r="G268" s="33">
        <f>IF($H268&gt;$H$12,"",IF($B268="","",ROUND('[1]20'!AF263,$H$9)))</f>
        <v>102</v>
      </c>
    </row>
    <row r="269" spans="1:7">
      <c r="A269" s="30" t="str">
        <f>IF($H269&gt;$H$12,"",'[1]20'!Z264)</f>
        <v>9.40</v>
      </c>
      <c r="B269" s="30">
        <f>IF($H269&gt;$H$12,"",'[1]20'!AA264)</f>
        <v>447</v>
      </c>
      <c r="C269" s="31" t="str">
        <f>IF($H269&gt;$H$12,"",'[1]20'!AB264)</f>
        <v xml:space="preserve">Ультрафонофорез з гідрокортізоновою маззю </v>
      </c>
      <c r="D269" s="32" t="str">
        <f>IF($H269&gt;$H$12,"",'[1]20'!AC264)</f>
        <v>процедура</v>
      </c>
      <c r="E269" s="33">
        <f>IF($H269&gt;$H$12,"",IF($B269="","",ROUND('[1]20'!AD264,$H$9)))</f>
        <v>79</v>
      </c>
      <c r="F269" s="33">
        <f>IF($H269&gt;$H$12,"",IF($B269="","",ROUND('[1]20'!AE264,$H$9)))</f>
        <v>0</v>
      </c>
      <c r="G269" s="33">
        <f>IF($H269&gt;$H$12,"",IF($B269="","",ROUND('[1]20'!AF264,$H$9)))</f>
        <v>79</v>
      </c>
    </row>
    <row r="270" spans="1:7">
      <c r="A270" s="30" t="str">
        <f>IF($H270&gt;$H$12,"",'[1]20'!Z265)</f>
        <v>10</v>
      </c>
      <c r="B270" s="30" t="str">
        <f>IF($H270&gt;$H$12,"",'[1]20'!AA265)</f>
        <v/>
      </c>
      <c r="C270" s="31" t="str">
        <f>IF($H270&gt;$H$12,"",'[1]20'!AB265)</f>
        <v>Масаж</v>
      </c>
      <c r="D270" s="32" t="str">
        <f>IF($H270&gt;$H$12,"",'[1]20'!AC265)</f>
        <v/>
      </c>
      <c r="E270" s="33" t="str">
        <f>IF($H270&gt;$H$12,"",IF($B270="","",ROUND('[1]20'!AD265,$H$9)))</f>
        <v/>
      </c>
      <c r="F270" s="33" t="str">
        <f>IF($H270&gt;$H$12,"",IF($B270="","",ROUND('[1]20'!AE265,$H$9)))</f>
        <v/>
      </c>
      <c r="G270" s="33" t="str">
        <f>IF($H270&gt;$H$12,"",IF($B270="","",ROUND('[1]20'!AF265,$H$9)))</f>
        <v/>
      </c>
    </row>
    <row r="271" spans="1:7" ht="25.5">
      <c r="A271" s="30" t="str">
        <f>IF($H271&gt;$H$12,"",'[1]20'!Z266)</f>
        <v>10.1</v>
      </c>
      <c r="B271" s="30">
        <f>IF($H271&gt;$H$12,"",'[1]20'!AA266)</f>
        <v>247</v>
      </c>
      <c r="C271" s="31" t="str">
        <f>IF($H271&gt;$H$12,"",'[1]20'!AB266)</f>
        <v>Масаж голови (лобно-скроневої та потилично-тім'яної ділянок)</v>
      </c>
      <c r="D271" s="32" t="str">
        <f>IF($H271&gt;$H$12,"",'[1]20'!AC266)</f>
        <v>процедура</v>
      </c>
      <c r="E271" s="33">
        <f>IF($H271&gt;$H$12,"",IF($B271="","",ROUND('[1]20'!AD266,$H$9)))</f>
        <v>100</v>
      </c>
      <c r="F271" s="33">
        <f>IF($H271&gt;$H$12,"",IF($B271="","",ROUND('[1]20'!AE266,$H$9)))</f>
        <v>20</v>
      </c>
      <c r="G271" s="33">
        <f>IF($H271&gt;$H$12,"",IF($B271="","",ROUND('[1]20'!AF266,$H$9)))</f>
        <v>120</v>
      </c>
    </row>
    <row r="272" spans="1:7" ht="25.5">
      <c r="A272" s="30" t="str">
        <f>IF($H272&gt;$H$12,"",'[1]20'!Z267)</f>
        <v>10.2</v>
      </c>
      <c r="B272" s="30">
        <f>IF($H272&gt;$H$12,"",'[1]20'!AA267)</f>
        <v>248</v>
      </c>
      <c r="C272" s="31" t="str">
        <f>IF($H272&gt;$H$12,"",'[1]20'!AB267)</f>
        <v>Масаж обличчя (лобної, навколоочної, навколо вушної ділянок, середньої та нижньої щелепи)</v>
      </c>
      <c r="D272" s="32" t="str">
        <f>IF($H272&gt;$H$12,"",'[1]20'!AC267)</f>
        <v>процедура</v>
      </c>
      <c r="E272" s="33">
        <f>IF($H272&gt;$H$12,"",IF($B272="","",ROUND('[1]20'!AD267,$H$9)))</f>
        <v>100</v>
      </c>
      <c r="F272" s="33">
        <f>IF($H272&gt;$H$12,"",IF($B272="","",ROUND('[1]20'!AE267,$H$9)))</f>
        <v>20</v>
      </c>
      <c r="G272" s="33">
        <f>IF($H272&gt;$H$12,"",IF($B272="","",ROUND('[1]20'!AF267,$H$9)))</f>
        <v>120</v>
      </c>
    </row>
    <row r="273" spans="1:7">
      <c r="A273" s="30" t="str">
        <f>IF($H273&gt;$H$12,"",'[1]20'!Z268)</f>
        <v>10.3</v>
      </c>
      <c r="B273" s="30">
        <f>IF($H273&gt;$H$12,"",'[1]20'!AA268)</f>
        <v>249</v>
      </c>
      <c r="C273" s="31" t="str">
        <f>IF($H273&gt;$H$12,"",'[1]20'!AB268)</f>
        <v>Масаж шиї</v>
      </c>
      <c r="D273" s="32" t="str">
        <f>IF($H273&gt;$H$12,"",'[1]20'!AC268)</f>
        <v>процедура</v>
      </c>
      <c r="E273" s="33">
        <f>IF($H273&gt;$H$12,"",IF($B273="","",ROUND('[1]20'!AD268,$H$9)))</f>
        <v>100</v>
      </c>
      <c r="F273" s="33">
        <f>IF($H273&gt;$H$12,"",IF($B273="","",ROUND('[1]20'!AE268,$H$9)))</f>
        <v>20</v>
      </c>
      <c r="G273" s="33">
        <f>IF($H273&gt;$H$12,"",IF($B273="","",ROUND('[1]20'!AF268,$H$9)))</f>
        <v>120</v>
      </c>
    </row>
    <row r="274" spans="1:7" ht="38.25">
      <c r="A274" s="30" t="str">
        <f>IF($H274&gt;$H$12,"",'[1]20'!Z269)</f>
        <v>10.4</v>
      </c>
      <c r="B274" s="30">
        <f>IF($H274&gt;$H$12,"",'[1]20'!AA269)</f>
        <v>250</v>
      </c>
      <c r="C274" s="31" t="str">
        <f>IF($H274&gt;$H$12,"",'[1]20'!AB269)</f>
        <v>Масаж комірцевої зони (задньої поверхні шиї, спини до рівня IV грудного хребця, передньої поверхні грудної клітки до II ребра)</v>
      </c>
      <c r="D274" s="32" t="str">
        <f>IF($H274&gt;$H$12,"",'[1]20'!AC269)</f>
        <v>процедура</v>
      </c>
      <c r="E274" s="33">
        <f>IF($H274&gt;$H$12,"",IF($B274="","",ROUND('[1]20'!AD269,$H$9)))</f>
        <v>151</v>
      </c>
      <c r="F274" s="33">
        <f>IF($H274&gt;$H$12,"",IF($B274="","",ROUND('[1]20'!AE269,$H$9)))</f>
        <v>30</v>
      </c>
      <c r="G274" s="33">
        <f>IF($H274&gt;$H$12,"",IF($B274="","",ROUND('[1]20'!AF269,$H$9)))</f>
        <v>181</v>
      </c>
    </row>
    <row r="275" spans="1:7" ht="25.5">
      <c r="A275" s="30" t="str">
        <f>IF($H275&gt;$H$12,"",'[1]20'!Z270)</f>
        <v>10.5</v>
      </c>
      <c r="B275" s="30">
        <f>IF($H275&gt;$H$12,"",'[1]20'!AA270)</f>
        <v>251</v>
      </c>
      <c r="C275" s="31" t="str">
        <f>IF($H275&gt;$H$12,"",'[1]20'!AB270)</f>
        <v>Масаж верхньої кінцівки, надпліччя та ділянки лопатки</v>
      </c>
      <c r="D275" s="32" t="str">
        <f>IF($H275&gt;$H$12,"",'[1]20'!AC270)</f>
        <v>процедура</v>
      </c>
      <c r="E275" s="33">
        <f>IF($H275&gt;$H$12,"",IF($B275="","",ROUND('[1]20'!AD270,$H$9)))</f>
        <v>201</v>
      </c>
      <c r="F275" s="33">
        <f>IF($H275&gt;$H$12,"",IF($B275="","",ROUND('[1]20'!AE270,$H$9)))</f>
        <v>40</v>
      </c>
      <c r="G275" s="33">
        <f>IF($H275&gt;$H$12,"",IF($B275="","",ROUND('[1]20'!AF270,$H$9)))</f>
        <v>241</v>
      </c>
    </row>
    <row r="276" spans="1:7">
      <c r="A276" s="30" t="str">
        <f>IF($H276&gt;$H$12,"",'[1]20'!Z271)</f>
        <v>10.6</v>
      </c>
      <c r="B276" s="30">
        <f>IF($H276&gt;$H$12,"",'[1]20'!AA271)</f>
        <v>252</v>
      </c>
      <c r="C276" s="31" t="str">
        <f>IF($H276&gt;$H$12,"",'[1]20'!AB271)</f>
        <v>Масаж верхньої кінцівки</v>
      </c>
      <c r="D276" s="32" t="str">
        <f>IF($H276&gt;$H$12,"",'[1]20'!AC271)</f>
        <v>процедура</v>
      </c>
      <c r="E276" s="33">
        <f>IF($H276&gt;$H$12,"",IF($B276="","",ROUND('[1]20'!AD271,$H$9)))</f>
        <v>151</v>
      </c>
      <c r="F276" s="33">
        <f>IF($H276&gt;$H$12,"",IF($B276="","",ROUND('[1]20'!AE271,$H$9)))</f>
        <v>30</v>
      </c>
      <c r="G276" s="33">
        <f>IF($H276&gt;$H$12,"",IF($B276="","",ROUND('[1]20'!AF271,$H$9)))</f>
        <v>181</v>
      </c>
    </row>
    <row r="277" spans="1:7" ht="38.25">
      <c r="A277" s="30" t="str">
        <f>IF($H277&gt;$H$12,"",'[1]20'!Z272)</f>
        <v>10.7</v>
      </c>
      <c r="B277" s="30">
        <f>IF($H277&gt;$H$12,"",'[1]20'!AA272)</f>
        <v>253</v>
      </c>
      <c r="C277" s="31" t="str">
        <f>IF($H277&gt;$H$12,"",'[1]20'!AB272)</f>
        <v>Масаж плечового суглоба (верхньої третини плеча, ділянки плечового суглоба та надпліччя тієї ж сторони)</v>
      </c>
      <c r="D277" s="32" t="str">
        <f>IF($H277&gt;$H$12,"",'[1]20'!AC272)</f>
        <v>процедура</v>
      </c>
      <c r="E277" s="33">
        <f>IF($H277&gt;$H$12,"",IF($B277="","",ROUND('[1]20'!AD272,$H$9)))</f>
        <v>100</v>
      </c>
      <c r="F277" s="33">
        <f>IF($H277&gt;$H$12,"",IF($B277="","",ROUND('[1]20'!AE272,$H$9)))</f>
        <v>20</v>
      </c>
      <c r="G277" s="33">
        <f>IF($H277&gt;$H$12,"",IF($B277="","",ROUND('[1]20'!AF272,$H$9)))</f>
        <v>120</v>
      </c>
    </row>
    <row r="278" spans="1:7" ht="38.25">
      <c r="A278" s="30" t="str">
        <f>IF($H278&gt;$H$12,"",'[1]20'!Z273)</f>
        <v>10.8</v>
      </c>
      <c r="B278" s="30">
        <f>IF($H278&gt;$H$12,"",'[1]20'!AA273)</f>
        <v>254</v>
      </c>
      <c r="C278" s="31" t="str">
        <f>IF($H278&gt;$H$12,"",'[1]20'!AB273)</f>
        <v>Масаж ліктьового суглоба (верхньої третини передпліччя, ділянки ліктьового суглоба та нижньої третини плеча)</v>
      </c>
      <c r="D278" s="32" t="str">
        <f>IF($H278&gt;$H$12,"",'[1]20'!AC273)</f>
        <v>процедура</v>
      </c>
      <c r="E278" s="33">
        <f>IF($H278&gt;$H$12,"",IF($B278="","",ROUND('[1]20'!AD273,$H$9)))</f>
        <v>100</v>
      </c>
      <c r="F278" s="33">
        <f>IF($H278&gt;$H$12,"",IF($B278="","",ROUND('[1]20'!AE273,$H$9)))</f>
        <v>20</v>
      </c>
      <c r="G278" s="33">
        <f>IF($H278&gt;$H$12,"",IF($B278="","",ROUND('[1]20'!AF273,$H$9)))</f>
        <v>120</v>
      </c>
    </row>
    <row r="279" spans="1:7" ht="38.25">
      <c r="A279" s="30" t="str">
        <f>IF($H279&gt;$H$12,"",'[1]20'!Z274)</f>
        <v>10.9</v>
      </c>
      <c r="B279" s="30">
        <f>IF($H279&gt;$H$12,"",'[1]20'!AA274)</f>
        <v>255</v>
      </c>
      <c r="C279" s="31" t="str">
        <f>IF($H279&gt;$H$12,"",'[1]20'!AB274)</f>
        <v>Масаж променево-зап'ястного суглоба (проксимального відділу кисті, ділянки променево-зап'ясного суглоба та передпліччя)</v>
      </c>
      <c r="D279" s="32" t="str">
        <f>IF($H279&gt;$H$12,"",'[1]20'!AC274)</f>
        <v>процедура</v>
      </c>
      <c r="E279" s="33">
        <f>IF($H279&gt;$H$12,"",IF($B279="","",ROUND('[1]20'!AD274,$H$9)))</f>
        <v>100</v>
      </c>
      <c r="F279" s="33">
        <f>IF($H279&gt;$H$12,"",IF($B279="","",ROUND('[1]20'!AE274,$H$9)))</f>
        <v>20</v>
      </c>
      <c r="G279" s="33">
        <f>IF($H279&gt;$H$12,"",IF($B279="","",ROUND('[1]20'!AF274,$H$9)))</f>
        <v>120</v>
      </c>
    </row>
    <row r="280" spans="1:7">
      <c r="A280" s="30" t="str">
        <f>IF($H280&gt;$H$12,"",'[1]20'!Z275)</f>
        <v>10.10</v>
      </c>
      <c r="B280" s="30">
        <f>IF($H280&gt;$H$12,"",'[1]20'!AA275)</f>
        <v>256</v>
      </c>
      <c r="C280" s="31" t="str">
        <f>IF($H280&gt;$H$12,"",'[1]20'!AB275)</f>
        <v>Масаж кисті та передпліччя</v>
      </c>
      <c r="D280" s="32" t="str">
        <f>IF($H280&gt;$H$12,"",'[1]20'!AC275)</f>
        <v>процедура</v>
      </c>
      <c r="E280" s="33">
        <f>IF($H280&gt;$H$12,"",IF($B280="","",ROUND('[1]20'!AD275,$H$9)))</f>
        <v>100</v>
      </c>
      <c r="F280" s="33">
        <f>IF($H280&gt;$H$12,"",IF($B280="","",ROUND('[1]20'!AE275,$H$9)))</f>
        <v>20</v>
      </c>
      <c r="G280" s="33">
        <f>IF($H280&gt;$H$12,"",IF($B280="","",ROUND('[1]20'!AF275,$H$9)))</f>
        <v>120</v>
      </c>
    </row>
    <row r="281" spans="1:7" ht="51">
      <c r="A281" s="30" t="str">
        <f>IF($H281&gt;$H$12,"",'[1]20'!Z276)</f>
        <v>10.11</v>
      </c>
      <c r="B281" s="30">
        <f>IF($H281&gt;$H$12,"",'[1]20'!AA276)</f>
        <v>257</v>
      </c>
      <c r="C281" s="31" t="str">
        <f>IF($H281&gt;$H$12,"",'[1]20'!AB276)</f>
        <v>Масаж ділянки грудної клітки (ділянки передньої поверхні грудної клітки від передніх кордонів надпліччя до реберних дуг та ділянок спини від VII шийного до I поперекового хребця)</v>
      </c>
      <c r="D281" s="32" t="str">
        <f>IF($H281&gt;$H$12,"",'[1]20'!AC276)</f>
        <v>процедура</v>
      </c>
      <c r="E281" s="33">
        <f>IF($H281&gt;$H$12,"",IF($B281="","",ROUND('[1]20'!AD276,$H$9)))</f>
        <v>251</v>
      </c>
      <c r="F281" s="33">
        <f>IF($H281&gt;$H$12,"",IF($B281="","",ROUND('[1]20'!AE276,$H$9)))</f>
        <v>50</v>
      </c>
      <c r="G281" s="33">
        <f>IF($H281&gt;$H$12,"",IF($B281="","",ROUND('[1]20'!AF276,$H$9)))</f>
        <v>301</v>
      </c>
    </row>
    <row r="282" spans="1:7" ht="38.25">
      <c r="A282" s="30" t="str">
        <f>IF($H282&gt;$H$12,"",'[1]20'!Z277)</f>
        <v>10.12</v>
      </c>
      <c r="B282" s="30">
        <f>IF($H282&gt;$H$12,"",'[1]20'!AA277)</f>
        <v>258</v>
      </c>
      <c r="C282" s="31" t="str">
        <f>IF($H282&gt;$H$12,"",'[1]20'!AB277)</f>
        <v>Масаж спини (від VII шийного до I поперекового хребця і від лівої та правої середньої аксилярної лінії; у дітей - включно попереково-крижову ділянку)</v>
      </c>
      <c r="D282" s="32" t="str">
        <f>IF($H282&gt;$H$12,"",'[1]20'!AC277)</f>
        <v>процедура</v>
      </c>
      <c r="E282" s="33">
        <f>IF($H282&gt;$H$12,"",IF($B282="","",ROUND('[1]20'!AD277,$H$9)))</f>
        <v>151</v>
      </c>
      <c r="F282" s="33">
        <f>IF($H282&gt;$H$12,"",IF($B282="","",ROUND('[1]20'!AE277,$H$9)))</f>
        <v>30</v>
      </c>
      <c r="G282" s="33">
        <f>IF($H282&gt;$H$12,"",IF($B282="","",ROUND('[1]20'!AF277,$H$9)))</f>
        <v>181</v>
      </c>
    </row>
    <row r="283" spans="1:7">
      <c r="A283" s="30" t="str">
        <f>IF($H283&gt;$H$12,"",'[1]20'!Z278)</f>
        <v>10.13</v>
      </c>
      <c r="B283" s="30">
        <f>IF($H283&gt;$H$12,"",'[1]20'!AA278)</f>
        <v>259</v>
      </c>
      <c r="C283" s="31" t="str">
        <f>IF($H283&gt;$H$12,"",'[1]20'!AB278)</f>
        <v>Масаж м'язів передньої черевної порожнини</v>
      </c>
      <c r="D283" s="32" t="str">
        <f>IF($H283&gt;$H$12,"",'[1]20'!AC278)</f>
        <v>процедура</v>
      </c>
      <c r="E283" s="33">
        <f>IF($H283&gt;$H$12,"",IF($B283="","",ROUND('[1]20'!AD278,$H$9)))</f>
        <v>100</v>
      </c>
      <c r="F283" s="33">
        <f>IF($H283&gt;$H$12,"",IF($B283="","",ROUND('[1]20'!AE278,$H$9)))</f>
        <v>20</v>
      </c>
      <c r="G283" s="33">
        <f>IF($H283&gt;$H$12,"",IF($B283="","",ROUND('[1]20'!AF278,$H$9)))</f>
        <v>120</v>
      </c>
    </row>
    <row r="284" spans="1:7" ht="25.5">
      <c r="A284" s="30" t="str">
        <f>IF($H284&gt;$H$12,"",'[1]20'!Z279)</f>
        <v>10.14</v>
      </c>
      <c r="B284" s="30">
        <f>IF($H284&gt;$H$12,"",'[1]20'!AA279)</f>
        <v>260</v>
      </c>
      <c r="C284" s="31" t="str">
        <f>IF($H284&gt;$H$12,"",'[1]20'!AB279)</f>
        <v>Масаж попереково-крижової ділянки (від 1 поперекового хребця до нижніх сідничних схилів)</v>
      </c>
      <c r="D284" s="32" t="str">
        <f>IF($H284&gt;$H$12,"",'[1]20'!AC279)</f>
        <v>процедура</v>
      </c>
      <c r="E284" s="33">
        <f>IF($H284&gt;$H$12,"",IF($B284="","",ROUND('[1]20'!AD279,$H$9)))</f>
        <v>100</v>
      </c>
      <c r="F284" s="33">
        <f>IF($H284&gt;$H$12,"",IF($B284="","",ROUND('[1]20'!AE279,$H$9)))</f>
        <v>20</v>
      </c>
      <c r="G284" s="33">
        <f>IF($H284&gt;$H$12,"",IF($B284="","",ROUND('[1]20'!AF279,$H$9)))</f>
        <v>120</v>
      </c>
    </row>
    <row r="285" spans="1:7">
      <c r="A285" s="30" t="str">
        <f>IF($H285&gt;$H$12,"",'[1]20'!Z280)</f>
        <v>10.15</v>
      </c>
      <c r="B285" s="30">
        <f>IF($H285&gt;$H$12,"",'[1]20'!AA280)</f>
        <v>261</v>
      </c>
      <c r="C285" s="31" t="str">
        <f>IF($H285&gt;$H$12,"",'[1]20'!AB280)</f>
        <v>Сегментний масаж попереково-крижової ділянки</v>
      </c>
      <c r="D285" s="32" t="str">
        <f>IF($H285&gt;$H$12,"",'[1]20'!AC280)</f>
        <v>процедура</v>
      </c>
      <c r="E285" s="33">
        <f>IF($H285&gt;$H$12,"",IF($B285="","",ROUND('[1]20'!AD280,$H$9)))</f>
        <v>151</v>
      </c>
      <c r="F285" s="33">
        <f>IF($H285&gt;$H$12,"",IF($B285="","",ROUND('[1]20'!AE280,$H$9)))</f>
        <v>30</v>
      </c>
      <c r="G285" s="33">
        <f>IF($H285&gt;$H$12,"",IF($B285="","",ROUND('[1]20'!AF280,$H$9)))</f>
        <v>181</v>
      </c>
    </row>
    <row r="286" spans="1:7" ht="38.25">
      <c r="A286" s="30" t="str">
        <f>IF($H286&gt;$H$12,"",'[1]20'!Z281)</f>
        <v>10.16</v>
      </c>
      <c r="B286" s="30">
        <f>IF($H286&gt;$H$12,"",'[1]20'!AA281)</f>
        <v>262</v>
      </c>
      <c r="C286" s="31" t="str">
        <f>IF($H286&gt;$H$12,"",'[1]20'!AB281)</f>
        <v>Масаж спини та попереку (від VII шийного хребця до крижової ділянки від лівої до правої середньої аксилярної лінії)</v>
      </c>
      <c r="D286" s="32" t="str">
        <f>IF($H286&gt;$H$12,"",'[1]20'!AC281)</f>
        <v>процедура</v>
      </c>
      <c r="E286" s="33">
        <f>IF($H286&gt;$H$12,"",IF($B286="","",ROUND('[1]20'!AD281,$H$9)))</f>
        <v>201</v>
      </c>
      <c r="F286" s="33">
        <f>IF($H286&gt;$H$12,"",IF($B286="","",ROUND('[1]20'!AE281,$H$9)))</f>
        <v>40</v>
      </c>
      <c r="G286" s="33">
        <f>IF($H286&gt;$H$12,"",IF($B286="","",ROUND('[1]20'!AF281,$H$9)))</f>
        <v>241</v>
      </c>
    </row>
    <row r="287" spans="1:7" ht="51">
      <c r="A287" s="30" t="str">
        <f>IF($H287&gt;$H$12,"",'[1]20'!Z282)</f>
        <v>10.17</v>
      </c>
      <c r="B287" s="30">
        <f>IF($H287&gt;$H$12,"",'[1]20'!AA282)</f>
        <v>263</v>
      </c>
      <c r="C287" s="31" t="str">
        <f>IF($H287&gt;$H$12,"",'[1]20'!AB282)</f>
        <v>Масаж шийно-грудного відділу хребта (ділянки задньої поверхні шиї та ділянки спини до I поперекового хребця від лівої до правої задньої аксилярної лінії)</v>
      </c>
      <c r="D287" s="32" t="str">
        <f>IF($H287&gt;$H$12,"",'[1]20'!AC282)</f>
        <v>процедура</v>
      </c>
      <c r="E287" s="33">
        <f>IF($H287&gt;$H$12,"",IF($B287="","",ROUND('[1]20'!AD282,$H$9)))</f>
        <v>201</v>
      </c>
      <c r="F287" s="33">
        <f>IF($H287&gt;$H$12,"",IF($B287="","",ROUND('[1]20'!AE282,$H$9)))</f>
        <v>40</v>
      </c>
      <c r="G287" s="33">
        <f>IF($H287&gt;$H$12,"",IF($B287="","",ROUND('[1]20'!AF282,$H$9)))</f>
        <v>241</v>
      </c>
    </row>
    <row r="288" spans="1:7">
      <c r="A288" s="30" t="str">
        <f>IF($H288&gt;$H$12,"",'[1]20'!Z283)</f>
        <v>10.18</v>
      </c>
      <c r="B288" s="30">
        <f>IF($H288&gt;$H$12,"",'[1]20'!AA283)</f>
        <v>264</v>
      </c>
      <c r="C288" s="31" t="str">
        <f>IF($H288&gt;$H$12,"",'[1]20'!AB283)</f>
        <v>Сегментний масаж шийно-грудного відділу хребта</v>
      </c>
      <c r="D288" s="32" t="str">
        <f>IF($H288&gt;$H$12,"",'[1]20'!AC283)</f>
        <v>процедура</v>
      </c>
      <c r="E288" s="33">
        <f>IF($H288&gt;$H$12,"",IF($B288="","",ROUND('[1]20'!AD283,$H$9)))</f>
        <v>301</v>
      </c>
      <c r="F288" s="33">
        <f>IF($H288&gt;$H$12,"",IF($B288="","",ROUND('[1]20'!AE283,$H$9)))</f>
        <v>60</v>
      </c>
      <c r="G288" s="33">
        <f>IF($H288&gt;$H$12,"",IF($B288="","",ROUND('[1]20'!AF283,$H$9)))</f>
        <v>361</v>
      </c>
    </row>
    <row r="289" spans="1:7" ht="38.25">
      <c r="A289" s="30" t="str">
        <f>IF($H289&gt;$H$12,"",'[1]20'!Z284)</f>
        <v>10.19</v>
      </c>
      <c r="B289" s="30">
        <f>IF($H289&gt;$H$12,"",'[1]20'!AA284)</f>
        <v>265</v>
      </c>
      <c r="C289" s="31" t="str">
        <f>IF($H289&gt;$H$12,"",'[1]20'!AB284)</f>
        <v>Масаж ділянки хребта (задньої поверхні шиї, спини та попереково-крижової ділянки від лівої до правої задньої аксилярної лінії)</v>
      </c>
      <c r="D289" s="32" t="str">
        <f>IF($H289&gt;$H$12,"",'[1]20'!AC284)</f>
        <v>процедура</v>
      </c>
      <c r="E289" s="33">
        <f>IF($H289&gt;$H$12,"",IF($B289="","",ROUND('[1]20'!AD284,$H$9)))</f>
        <v>251</v>
      </c>
      <c r="F289" s="33">
        <f>IF($H289&gt;$H$12,"",IF($B289="","",ROUND('[1]20'!AE284,$H$9)))</f>
        <v>50</v>
      </c>
      <c r="G289" s="33">
        <f>IF($H289&gt;$H$12,"",IF($B289="","",ROUND('[1]20'!AF284,$H$9)))</f>
        <v>301</v>
      </c>
    </row>
    <row r="290" spans="1:7">
      <c r="A290" s="30" t="str">
        <f>IF($H290&gt;$H$12,"",'[1]20'!Z285)</f>
        <v>10.20</v>
      </c>
      <c r="B290" s="30">
        <f>IF($H290&gt;$H$12,"",'[1]20'!AA285)</f>
        <v>266</v>
      </c>
      <c r="C290" s="31" t="str">
        <f>IF($H290&gt;$H$12,"",'[1]20'!AB285)</f>
        <v>Масаж нижньої кінцівки</v>
      </c>
      <c r="D290" s="32" t="str">
        <f>IF($H290&gt;$H$12,"",'[1]20'!AC285)</f>
        <v>процедура</v>
      </c>
      <c r="E290" s="33">
        <f>IF($H290&gt;$H$12,"",IF($B290="","",ROUND('[1]20'!AD285,$H$9)))</f>
        <v>201</v>
      </c>
      <c r="F290" s="33">
        <f>IF($H290&gt;$H$12,"",IF($B290="","",ROUND('[1]20'!AE285,$H$9)))</f>
        <v>40</v>
      </c>
      <c r="G290" s="33">
        <f>IF($H290&gt;$H$12,"",IF($B290="","",ROUND('[1]20'!AF285,$H$9)))</f>
        <v>241</v>
      </c>
    </row>
    <row r="291" spans="1:7" ht="38.25">
      <c r="A291" s="30" t="str">
        <f>IF($H291&gt;$H$12,"",'[1]20'!Z286)</f>
        <v>10.21</v>
      </c>
      <c r="B291" s="30">
        <f>IF($H291&gt;$H$12,"",'[1]20'!AA286)</f>
        <v>267</v>
      </c>
      <c r="C291" s="31" t="str">
        <f>IF($H291&gt;$H$12,"",'[1]20'!AB286)</f>
        <v>Масаж нижньої кінцівки та попереку (ділянки ступні, гомілки, стегна, сідничної та попереково-крижової ділянки)</v>
      </c>
      <c r="D291" s="32" t="str">
        <f>IF($H291&gt;$H$12,"",'[1]20'!AC286)</f>
        <v>процедура</v>
      </c>
      <c r="E291" s="33">
        <f>IF($H291&gt;$H$12,"",IF($B291="","",ROUND('[1]20'!AD286,$H$9)))</f>
        <v>251</v>
      </c>
      <c r="F291" s="33">
        <f>IF($H291&gt;$H$12,"",IF($B291="","",ROUND('[1]20'!AE286,$H$9)))</f>
        <v>50</v>
      </c>
      <c r="G291" s="33">
        <f>IF($H291&gt;$H$12,"",IF($B291="","",ROUND('[1]20'!AF286,$H$9)))</f>
        <v>301</v>
      </c>
    </row>
    <row r="292" spans="1:7" ht="38.25">
      <c r="A292" s="30" t="str">
        <f>IF($H292&gt;$H$12,"",'[1]20'!Z287)</f>
        <v>10.22</v>
      </c>
      <c r="B292" s="30">
        <f>IF($H292&gt;$H$12,"",'[1]20'!AA287)</f>
        <v>268</v>
      </c>
      <c r="C292" s="31" t="str">
        <f>IF($H292&gt;$H$12,"",'[1]20'!AB287)</f>
        <v>Масаж тазостегнового суглоба (верхньої третини стегна, ділянки тазостегнового суглоба та сідничної ділянки тієї ж сторони)</v>
      </c>
      <c r="D292" s="32" t="str">
        <f>IF($H292&gt;$H$12,"",'[1]20'!AC287)</f>
        <v>процедура</v>
      </c>
      <c r="E292" s="33">
        <f>IF($H292&gt;$H$12,"",IF($B292="","",ROUND('[1]20'!AD287,$H$9)))</f>
        <v>100</v>
      </c>
      <c r="F292" s="33">
        <f>IF($H292&gt;$H$12,"",IF($B292="","",ROUND('[1]20'!AE287,$H$9)))</f>
        <v>20</v>
      </c>
      <c r="G292" s="33">
        <f>IF($H292&gt;$H$12,"",IF($B292="","",ROUND('[1]20'!AF287,$H$9)))</f>
        <v>120</v>
      </c>
    </row>
    <row r="293" spans="1:7" ht="38.25">
      <c r="A293" s="30" t="str">
        <f>IF($H293&gt;$H$12,"",'[1]20'!Z288)</f>
        <v>10.23</v>
      </c>
      <c r="B293" s="30">
        <f>IF($H293&gt;$H$12,"",'[1]20'!AA288)</f>
        <v>269</v>
      </c>
      <c r="C293" s="31" t="str">
        <f>IF($H293&gt;$H$12,"",'[1]20'!AB288)</f>
        <v>Масаж колінного суглоба (верхньої третини гомілки, ділянки колінного суглоба та нижньої третини стегна)</v>
      </c>
      <c r="D293" s="32" t="str">
        <f>IF($H293&gt;$H$12,"",'[1]20'!AC288)</f>
        <v>процедура</v>
      </c>
      <c r="E293" s="33">
        <f>IF($H293&gt;$H$12,"",IF($B293="","",ROUND('[1]20'!AD288,$H$9)))</f>
        <v>100</v>
      </c>
      <c r="F293" s="33">
        <f>IF($H293&gt;$H$12,"",IF($B293="","",ROUND('[1]20'!AE288,$H$9)))</f>
        <v>20</v>
      </c>
      <c r="G293" s="33">
        <f>IF($H293&gt;$H$12,"",IF($B293="","",ROUND('[1]20'!AF288,$H$9)))</f>
        <v>120</v>
      </c>
    </row>
    <row r="294" spans="1:7" ht="38.25">
      <c r="A294" s="30" t="str">
        <f>IF($H294&gt;$H$12,"",'[1]20'!Z289)</f>
        <v>10.24</v>
      </c>
      <c r="B294" s="30">
        <f>IF($H294&gt;$H$12,"",'[1]20'!AA289)</f>
        <v>270</v>
      </c>
      <c r="C294" s="31" t="str">
        <f>IF($H294&gt;$H$12,"",'[1]20'!AB289)</f>
        <v>Масаж гомілково-ступневого суглоба (проксимального відділу ступні, ділянки та нижньої третини гомілки)</v>
      </c>
      <c r="D294" s="32" t="str">
        <f>IF($H294&gt;$H$12,"",'[1]20'!AC289)</f>
        <v>процедура</v>
      </c>
      <c r="E294" s="33">
        <f>IF($H294&gt;$H$12,"",IF($B294="","",ROUND('[1]20'!AD289,$H$9)))</f>
        <v>100</v>
      </c>
      <c r="F294" s="33">
        <f>IF($H294&gt;$H$12,"",IF($B294="","",ROUND('[1]20'!AE289,$H$9)))</f>
        <v>20</v>
      </c>
      <c r="G294" s="33">
        <f>IF($H294&gt;$H$12,"",IF($B294="","",ROUND('[1]20'!AF289,$H$9)))</f>
        <v>120</v>
      </c>
    </row>
    <row r="295" spans="1:7">
      <c r="A295" s="30" t="str">
        <f>IF($H295&gt;$H$12,"",'[1]20'!Z290)</f>
        <v>10.25</v>
      </c>
      <c r="B295" s="30">
        <f>IF($H295&gt;$H$12,"",'[1]20'!AA290)</f>
        <v>271</v>
      </c>
      <c r="C295" s="31" t="str">
        <f>IF($H295&gt;$H$12,"",'[1]20'!AB290)</f>
        <v>Масаж ступні та гомілки</v>
      </c>
      <c r="D295" s="32" t="str">
        <f>IF($H295&gt;$H$12,"",'[1]20'!AC290)</f>
        <v>процедура</v>
      </c>
      <c r="E295" s="33">
        <f>IF($H295&gt;$H$12,"",IF($B295="","",ROUND('[1]20'!AD290,$H$9)))</f>
        <v>100</v>
      </c>
      <c r="F295" s="33">
        <f>IF($H295&gt;$H$12,"",IF($B295="","",ROUND('[1]20'!AE290,$H$9)))</f>
        <v>20</v>
      </c>
      <c r="G295" s="33">
        <f>IF($H295&gt;$H$12,"",IF($B295="","",ROUND('[1]20'!AF290,$H$9)))</f>
        <v>120</v>
      </c>
    </row>
    <row r="296" spans="1:7" ht="25.5">
      <c r="A296" s="30" t="str">
        <f>IF($H296&gt;$H$12,"",'[1]20'!Z291)</f>
        <v>10.26</v>
      </c>
      <c r="B296" s="30">
        <f>IF($H296&gt;$H$12,"",'[1]20'!AA291)</f>
        <v>272</v>
      </c>
      <c r="C296" s="31" t="str">
        <f>IF($H296&gt;$H$12,"",'[1]20'!AB291)</f>
        <v>Загальний масаж (у дітей грудного та ясельного віку)</v>
      </c>
      <c r="D296" s="32" t="str">
        <f>IF($H296&gt;$H$12,"",'[1]20'!AC291)</f>
        <v>процедура</v>
      </c>
      <c r="E296" s="33">
        <f>IF($H296&gt;$H$12,"",IF($B296="","",ROUND('[1]20'!AD291,$H$9)))</f>
        <v>301</v>
      </c>
      <c r="F296" s="33">
        <f>IF($H296&gt;$H$12,"",IF($B296="","",ROUND('[1]20'!AE291,$H$9)))</f>
        <v>60</v>
      </c>
      <c r="G296" s="33">
        <f>IF($H296&gt;$H$12,"",IF($B296="","",ROUND('[1]20'!AF291,$H$9)))</f>
        <v>361</v>
      </c>
    </row>
    <row r="297" spans="1:7">
      <c r="A297" s="30" t="str">
        <f>IF($H297&gt;$H$12,"",'[1]20'!Z292)</f>
        <v>11</v>
      </c>
      <c r="B297" s="30" t="str">
        <f>IF($H297&gt;$H$12,"",'[1]20'!AA292)</f>
        <v/>
      </c>
      <c r="C297" s="31" t="str">
        <f>IF($H297&gt;$H$12,"",'[1]20'!AB292)</f>
        <v>ПрофМедОгляди</v>
      </c>
      <c r="D297" s="32" t="str">
        <f>IF($H297&gt;$H$12,"",'[1]20'!AC292)</f>
        <v/>
      </c>
      <c r="E297" s="33" t="str">
        <f>IF($H297&gt;$H$12,"",IF($B297="","",ROUND('[1]20'!AD292,$H$9)))</f>
        <v/>
      </c>
      <c r="F297" s="33" t="str">
        <f>IF($H297&gt;$H$12,"",IF($B297="","",ROUND('[1]20'!AE292,$H$9)))</f>
        <v/>
      </c>
      <c r="G297" s="33" t="str">
        <f>IF($H297&gt;$H$12,"",IF($B297="","",ROUND('[1]20'!AF292,$H$9)))</f>
        <v/>
      </c>
    </row>
    <row r="298" spans="1:7" ht="25.5">
      <c r="A298" s="30" t="str">
        <f>IF($H298&gt;$H$12,"",'[1]20'!Z293)</f>
        <v>11.1</v>
      </c>
      <c r="B298" s="30">
        <f>IF($H298&gt;$H$12,"",'[1]20'!AA293)</f>
        <v>273</v>
      </c>
      <c r="C298" s="31" t="str">
        <f>IF($H298&gt;$H$12,"",'[1]20'!AB293)</f>
        <v>Медичний огляд кандидатів у водії та водіїв транспортних засобів</v>
      </c>
      <c r="D298" s="32" t="str">
        <f>IF($H298&gt;$H$12,"",'[1]20'!AC293)</f>
        <v>медогляд</v>
      </c>
      <c r="E298" s="33">
        <f>IF($H298&gt;$H$12,"",IF($B298="","",ROUND('[1]20'!AD293,$H$9)))</f>
        <v>923</v>
      </c>
      <c r="F298" s="33">
        <f>IF($H298&gt;$H$12,"",IF($B298="","",ROUND('[1]20'!AE293,$H$9)))</f>
        <v>185</v>
      </c>
      <c r="G298" s="33">
        <f>IF($H298&gt;$H$12,"",IF($B298="","",ROUND('[1]20'!AF293,$H$9)))</f>
        <v>1108</v>
      </c>
    </row>
    <row r="299" spans="1:7" ht="25.5">
      <c r="A299" s="30" t="str">
        <f>IF($H299&gt;$H$12,"",'[1]20'!Z294)</f>
        <v>11.2</v>
      </c>
      <c r="B299" s="30">
        <f>IF($H299&gt;$H$12,"",'[1]20'!AA294)</f>
        <v>274</v>
      </c>
      <c r="C299" s="31" t="str">
        <f>IF($H299&gt;$H$12,"",'[1]20'!AB294)</f>
        <v>Видача медичної довідки про право отримання та носіння зброї</v>
      </c>
      <c r="D299" s="32" t="str">
        <f>IF($H299&gt;$H$12,"",'[1]20'!AC294)</f>
        <v>медогляд</v>
      </c>
      <c r="E299" s="33">
        <f>IF($H299&gt;$H$12,"",IF($B299="","",ROUND('[1]20'!AD294,$H$9)))</f>
        <v>587</v>
      </c>
      <c r="F299" s="33">
        <f>IF($H299&gt;$H$12,"",IF($B299="","",ROUND('[1]20'!AE294,$H$9)))</f>
        <v>117</v>
      </c>
      <c r="G299" s="33">
        <f>IF($H299&gt;$H$12,"",IF($B299="","",ROUND('[1]20'!AF294,$H$9)))</f>
        <v>704</v>
      </c>
    </row>
    <row r="300" spans="1:7">
      <c r="A300" s="30" t="str">
        <f>IF($H300&gt;$H$12,"",'[1]20'!Z295)</f>
        <v>12</v>
      </c>
      <c r="B300" s="30" t="str">
        <f>IF($H300&gt;$H$12,"",'[1]20'!AA295)</f>
        <v/>
      </c>
      <c r="C300" s="31" t="str">
        <f>IF($H300&gt;$H$12,"",'[1]20'!AB295)</f>
        <v>Фізичні вправи</v>
      </c>
      <c r="D300" s="32" t="str">
        <f>IF($H300&gt;$H$12,"",'[1]20'!AC295)</f>
        <v/>
      </c>
      <c r="E300" s="33" t="str">
        <f>IF($H300&gt;$H$12,"",IF($B300="","",ROUND('[1]20'!AD295,$H$9)))</f>
        <v/>
      </c>
      <c r="F300" s="33" t="str">
        <f>IF($H300&gt;$H$12,"",IF($B300="","",ROUND('[1]20'!AE295,$H$9)))</f>
        <v/>
      </c>
      <c r="G300" s="33" t="str">
        <f>IF($H300&gt;$H$12,"",IF($B300="","",ROUND('[1]20'!AF295,$H$9)))</f>
        <v/>
      </c>
    </row>
    <row r="301" spans="1:7" ht="51">
      <c r="A301" s="30" t="str">
        <f>IF($H301&gt;$H$12,"",'[1]20'!Z296)</f>
        <v>12.1</v>
      </c>
      <c r="B301" s="30">
        <f>IF($H301&gt;$H$12,"",'[1]20'!AA296)</f>
        <v>320</v>
      </c>
      <c r="C301" s="31" t="str">
        <f>IF($H301&gt;$H$12,"",'[1]20'!AB296)</f>
        <v>При гострому захворюванні чи загостренні хронічного захворювання та ліжковому режимі в період одужання або при хронічному перебігу захворювання: При індивідуальному методі занять</v>
      </c>
      <c r="D301" s="32" t="str">
        <f>IF($H301&gt;$H$12,"",'[1]20'!AC296)</f>
        <v>заняття</v>
      </c>
      <c r="E301" s="33">
        <f>IF($H301&gt;$H$12,"",IF($B301="","",ROUND('[1]20'!AD296,$H$9)))</f>
        <v>156</v>
      </c>
      <c r="F301" s="33">
        <f>IF($H301&gt;$H$12,"",IF($B301="","",ROUND('[1]20'!AE296,$H$9)))</f>
        <v>0</v>
      </c>
      <c r="G301" s="33">
        <f>IF($H301&gt;$H$12,"",IF($B301="","",ROUND('[1]20'!AF296,$H$9)))</f>
        <v>156</v>
      </c>
    </row>
    <row r="302" spans="1:7" ht="51">
      <c r="A302" s="30" t="str">
        <f>IF($H302&gt;$H$12,"",'[1]20'!Z297)</f>
        <v>12.2</v>
      </c>
      <c r="B302" s="30">
        <f>IF($H302&gt;$H$12,"",'[1]20'!AA297)</f>
        <v>321</v>
      </c>
      <c r="C302" s="31" t="str">
        <f>IF($H302&gt;$H$12,"",'[1]20'!AB297)</f>
        <v>При гострому захворюванні чи загостренні хронічного захворювання та ліжковому режимі в період одужання або при хронічному перебігу захворювання: При груповому методі занять від 2 чол.</v>
      </c>
      <c r="D302" s="32" t="str">
        <f>IF($H302&gt;$H$12,"",'[1]20'!AC297)</f>
        <v>заняття</v>
      </c>
      <c r="E302" s="33">
        <f>IF($H302&gt;$H$12,"",IF($B302="","",ROUND('[1]20'!AD297,$H$9)))</f>
        <v>69</v>
      </c>
      <c r="F302" s="33">
        <f>IF($H302&gt;$H$12,"",IF($B302="","",ROUND('[1]20'!AE297,$H$9)))</f>
        <v>0</v>
      </c>
      <c r="G302" s="33">
        <f>IF($H302&gt;$H$12,"",IF($B302="","",ROUND('[1]20'!AF297,$H$9)))</f>
        <v>69</v>
      </c>
    </row>
    <row r="303" spans="1:7" ht="25.5">
      <c r="A303" s="30" t="str">
        <f>IF($H303&gt;$H$12,"",'[1]20'!Z298)</f>
        <v>12.3</v>
      </c>
      <c r="B303" s="30">
        <f>IF($H303&gt;$H$12,"",'[1]20'!AA298)</f>
        <v>322</v>
      </c>
      <c r="C303" s="31" t="str">
        <f>IF($H303&gt;$H$12,"",'[1]20'!AB298)</f>
        <v>Для хворих після хірургічних операцій: При індивідуальному методі занять</v>
      </c>
      <c r="D303" s="32" t="str">
        <f>IF($H303&gt;$H$12,"",'[1]20'!AC298)</f>
        <v>заняття</v>
      </c>
      <c r="E303" s="33">
        <f>IF($H303&gt;$H$12,"",IF($B303="","",ROUND('[1]20'!AD298,$H$9)))</f>
        <v>69</v>
      </c>
      <c r="F303" s="33">
        <f>IF($H303&gt;$H$12,"",IF($B303="","",ROUND('[1]20'!AE298,$H$9)))</f>
        <v>0</v>
      </c>
      <c r="G303" s="33">
        <f>IF($H303&gt;$H$12,"",IF($B303="","",ROUND('[1]20'!AF298,$H$9)))</f>
        <v>69</v>
      </c>
    </row>
    <row r="304" spans="1:7" ht="25.5">
      <c r="A304" s="30" t="str">
        <f>IF($H304&gt;$H$12,"",'[1]20'!Z299)</f>
        <v>12.4</v>
      </c>
      <c r="B304" s="30">
        <f>IF($H304&gt;$H$12,"",'[1]20'!AA299)</f>
        <v>323</v>
      </c>
      <c r="C304" s="31" t="str">
        <f>IF($H304&gt;$H$12,"",'[1]20'!AB299)</f>
        <v>Для хворих після хірургічних операцій: При груповому методі занять від 2 чол.</v>
      </c>
      <c r="D304" s="32" t="str">
        <f>IF($H304&gt;$H$12,"",'[1]20'!AC299)</f>
        <v>заняття</v>
      </c>
      <c r="E304" s="33">
        <f>IF($H304&gt;$H$12,"",IF($B304="","",ROUND('[1]20'!AD299,$H$9)))</f>
        <v>35</v>
      </c>
      <c r="F304" s="33">
        <f>IF($H304&gt;$H$12,"",IF($B304="","",ROUND('[1]20'!AE299,$H$9)))</f>
        <v>0</v>
      </c>
      <c r="G304" s="33">
        <f>IF($H304&gt;$H$12,"",IF($B304="","",ROUND('[1]20'!AF299,$H$9)))</f>
        <v>35</v>
      </c>
    </row>
    <row r="305" spans="1:7" ht="25.5">
      <c r="A305" s="30" t="str">
        <f>IF($H305&gt;$H$12,"",'[1]20'!Z300)</f>
        <v>12.5</v>
      </c>
      <c r="B305" s="30">
        <f>IF($H305&gt;$H$12,"",'[1]20'!AA300)</f>
        <v>324</v>
      </c>
      <c r="C305" s="31" t="str">
        <f>IF($H305&gt;$H$12,"",'[1]20'!AB300)</f>
        <v>Для ортопедично-травмологічних хворих: При індивідуальному методі занять</v>
      </c>
      <c r="D305" s="32" t="str">
        <f>IF($H305&gt;$H$12,"",'[1]20'!AC300)</f>
        <v>заняття</v>
      </c>
      <c r="E305" s="33">
        <f>IF($H305&gt;$H$12,"",IF($B305="","",ROUND('[1]20'!AD300,$H$9)))</f>
        <v>69</v>
      </c>
      <c r="F305" s="33">
        <f>IF($H305&gt;$H$12,"",IF($B305="","",ROUND('[1]20'!AE300,$H$9)))</f>
        <v>0</v>
      </c>
      <c r="G305" s="33">
        <f>IF($H305&gt;$H$12,"",IF($B305="","",ROUND('[1]20'!AF300,$H$9)))</f>
        <v>69</v>
      </c>
    </row>
    <row r="306" spans="1:7" ht="25.5">
      <c r="A306" s="30" t="str">
        <f>IF($H306&gt;$H$12,"",'[1]20'!Z301)</f>
        <v>12.6</v>
      </c>
      <c r="B306" s="30">
        <f>IF($H306&gt;$H$12,"",'[1]20'!AA301)</f>
        <v>325</v>
      </c>
      <c r="C306" s="31" t="str">
        <f>IF($H306&gt;$H$12,"",'[1]20'!AB301)</f>
        <v>Для ортопедично-травмологічних хворих: При груповому методі занять від 2 чол.</v>
      </c>
      <c r="D306" s="32" t="str">
        <f>IF($H306&gt;$H$12,"",'[1]20'!AC301)</f>
        <v>заняття</v>
      </c>
      <c r="E306" s="33">
        <f>IF($H306&gt;$H$12,"",IF($B306="","",ROUND('[1]20'!AD301,$H$9)))</f>
        <v>35</v>
      </c>
      <c r="F306" s="33">
        <f>IF($H306&gt;$H$12,"",IF($B306="","",ROUND('[1]20'!AE301,$H$9)))</f>
        <v>0</v>
      </c>
      <c r="G306" s="33">
        <f>IF($H306&gt;$H$12,"",IF($B306="","",ROUND('[1]20'!AF301,$H$9)))</f>
        <v>35</v>
      </c>
    </row>
    <row r="307" spans="1:7" ht="25.5">
      <c r="A307" s="30" t="str">
        <f>IF($H307&gt;$H$12,"",'[1]20'!Z302)</f>
        <v>12.7</v>
      </c>
      <c r="B307" s="30">
        <f>IF($H307&gt;$H$12,"",'[1]20'!AA302)</f>
        <v>326</v>
      </c>
      <c r="C307" s="31" t="str">
        <f>IF($H307&gt;$H$12,"",'[1]20'!AB302)</f>
        <v>При травмах та після операцій хребта і тазу: При індивідуальному методі занять</v>
      </c>
      <c r="D307" s="32" t="str">
        <f>IF($H307&gt;$H$12,"",'[1]20'!AC302)</f>
        <v>заняття</v>
      </c>
      <c r="E307" s="33">
        <f>IF($H307&gt;$H$12,"",IF($B307="","",ROUND('[1]20'!AD302,$H$9)))</f>
        <v>139</v>
      </c>
      <c r="F307" s="33">
        <f>IF($H307&gt;$H$12,"",IF($B307="","",ROUND('[1]20'!AE302,$H$9)))</f>
        <v>0</v>
      </c>
      <c r="G307" s="33">
        <f>IF($H307&gt;$H$12,"",IF($B307="","",ROUND('[1]20'!AF302,$H$9)))</f>
        <v>139</v>
      </c>
    </row>
    <row r="308" spans="1:7" ht="25.5">
      <c r="A308" s="30" t="str">
        <f>IF($H308&gt;$H$12,"",'[1]20'!Z303)</f>
        <v>12.8</v>
      </c>
      <c r="B308" s="30">
        <f>IF($H308&gt;$H$12,"",'[1]20'!AA303)</f>
        <v>327</v>
      </c>
      <c r="C308" s="31" t="str">
        <f>IF($H308&gt;$H$12,"",'[1]20'!AB303)</f>
        <v>При травмах та після операцій хребта і тазу: При груповому методі занять від 2 чол.</v>
      </c>
      <c r="D308" s="32" t="str">
        <f>IF($H308&gt;$H$12,"",'[1]20'!AC303)</f>
        <v>заняття</v>
      </c>
      <c r="E308" s="33">
        <f>IF($H308&gt;$H$12,"",IF($B308="","",ROUND('[1]20'!AD303,$H$9)))</f>
        <v>69</v>
      </c>
      <c r="F308" s="33">
        <f>IF($H308&gt;$H$12,"",IF($B308="","",ROUND('[1]20'!AE303,$H$9)))</f>
        <v>0</v>
      </c>
      <c r="G308" s="33">
        <f>IF($H308&gt;$H$12,"",IF($B308="","",ROUND('[1]20'!AF303,$H$9)))</f>
        <v>69</v>
      </c>
    </row>
    <row r="309" spans="1:7" ht="25.5">
      <c r="A309" s="30" t="str">
        <f>IF($H309&gt;$H$12,"",'[1]20'!Z304)</f>
        <v>12.9</v>
      </c>
      <c r="B309" s="30">
        <f>IF($H309&gt;$H$12,"",'[1]20'!AA304)</f>
        <v>328</v>
      </c>
      <c r="C309" s="31" t="str">
        <f>IF($H309&gt;$H$12,"",'[1]20'!AB304)</f>
        <v>При травмах і після операцій хребта: При індивідуальному методі занять</v>
      </c>
      <c r="D309" s="32" t="str">
        <f>IF($H309&gt;$H$12,"",'[1]20'!AC304)</f>
        <v>заняття</v>
      </c>
      <c r="E309" s="33">
        <f>IF($H309&gt;$H$12,"",IF($B309="","",ROUND('[1]20'!AD304,$H$9)))</f>
        <v>173</v>
      </c>
      <c r="F309" s="33">
        <f>IF($H309&gt;$H$12,"",IF($B309="","",ROUND('[1]20'!AE304,$H$9)))</f>
        <v>0</v>
      </c>
      <c r="G309" s="33">
        <f>IF($H309&gt;$H$12,"",IF($B309="","",ROUND('[1]20'!AF304,$H$9)))</f>
        <v>173</v>
      </c>
    </row>
    <row r="310" spans="1:7" ht="25.5">
      <c r="A310" s="30" t="str">
        <f>IF($H310&gt;$H$12,"",'[1]20'!Z305)</f>
        <v>12.10</v>
      </c>
      <c r="B310" s="30">
        <f>IF($H310&gt;$H$12,"",'[1]20'!AA305)</f>
        <v>329</v>
      </c>
      <c r="C310" s="31" t="str">
        <f>IF($H310&gt;$H$12,"",'[1]20'!AB305)</f>
        <v>При травмах і після операцій хребта: При груповому методі занять від 2 чол.</v>
      </c>
      <c r="D310" s="32" t="str">
        <f>IF($H310&gt;$H$12,"",'[1]20'!AC305)</f>
        <v>заняття</v>
      </c>
      <c r="E310" s="33">
        <f>IF($H310&gt;$H$12,"",IF($B310="","",ROUND('[1]20'!AD305,$H$9)))</f>
        <v>87</v>
      </c>
      <c r="F310" s="33">
        <f>IF($H310&gt;$H$12,"",IF($B310="","",ROUND('[1]20'!AE305,$H$9)))</f>
        <v>0</v>
      </c>
      <c r="G310" s="33">
        <f>IF($H310&gt;$H$12,"",IF($B310="","",ROUND('[1]20'!AF305,$H$9)))</f>
        <v>87</v>
      </c>
    </row>
    <row r="311" spans="1:7" ht="25.5">
      <c r="A311" s="30" t="str">
        <f>IF($H311&gt;$H$12,"",'[1]20'!Z306)</f>
        <v>12.11</v>
      </c>
      <c r="B311" s="30">
        <f>IF($H311&gt;$H$12,"",'[1]20'!AA306)</f>
        <v>330</v>
      </c>
      <c r="C311" s="31" t="str">
        <f>IF($H311&gt;$H$12,"",'[1]20'!AB306)</f>
        <v>Для неврологічних і нейрохірургічних хворих: При індивідуальному методі занять</v>
      </c>
      <c r="D311" s="32" t="str">
        <f>IF($H311&gt;$H$12,"",'[1]20'!AC306)</f>
        <v>заняття</v>
      </c>
      <c r="E311" s="33">
        <f>IF($H311&gt;$H$12,"",IF($B311="","",ROUND('[1]20'!AD306,$H$9)))</f>
        <v>121</v>
      </c>
      <c r="F311" s="33">
        <f>IF($H311&gt;$H$12,"",IF($B311="","",ROUND('[1]20'!AE306,$H$9)))</f>
        <v>0</v>
      </c>
      <c r="G311" s="33">
        <f>IF($H311&gt;$H$12,"",IF($B311="","",ROUND('[1]20'!AF306,$H$9)))</f>
        <v>121</v>
      </c>
    </row>
    <row r="312" spans="1:7" ht="25.5">
      <c r="A312" s="30" t="str">
        <f>IF($H312&gt;$H$12,"",'[1]20'!Z307)</f>
        <v>12.12</v>
      </c>
      <c r="B312" s="30">
        <f>IF($H312&gt;$H$12,"",'[1]20'!AA307)</f>
        <v>331</v>
      </c>
      <c r="C312" s="31" t="str">
        <f>IF($H312&gt;$H$12,"",'[1]20'!AB307)</f>
        <v>Для неврологічних і нейрохірургічних хворих: При груповому методі занять від 2 чол.</v>
      </c>
      <c r="D312" s="32" t="str">
        <f>IF($H312&gt;$H$12,"",'[1]20'!AC307)</f>
        <v>заняття</v>
      </c>
      <c r="E312" s="33">
        <f>IF($H312&gt;$H$12,"",IF($B312="","",ROUND('[1]20'!AD307,$H$9)))</f>
        <v>62</v>
      </c>
      <c r="F312" s="33">
        <f>IF($H312&gt;$H$12,"",IF($B312="","",ROUND('[1]20'!AE307,$H$9)))</f>
        <v>0</v>
      </c>
      <c r="G312" s="33">
        <f>IF($H312&gt;$H$12,"",IF($B312="","",ROUND('[1]20'!AF307,$H$9)))</f>
        <v>62</v>
      </c>
    </row>
    <row r="313" spans="1:7" ht="38.25">
      <c r="A313" s="30" t="str">
        <f>IF($H313&gt;$H$12,"",'[1]20'!Z308)</f>
        <v>12.13</v>
      </c>
      <c r="B313" s="30">
        <f>IF($H313&gt;$H$12,"",'[1]20'!AA308)</f>
        <v>332</v>
      </c>
      <c r="C313" s="31" t="str">
        <f>IF($H313&gt;$H$12,"",'[1]20'!AB308)</f>
        <v>Для вагітних і породіль в пологових будинках і жіночих консультаціях та гінекологічних хворих: При індивідуальному методі занять</v>
      </c>
      <c r="D313" s="32" t="str">
        <f>IF($H313&gt;$H$12,"",'[1]20'!AC308)</f>
        <v>заняття</v>
      </c>
      <c r="E313" s="33">
        <f>IF($H313&gt;$H$12,"",IF($B313="","",ROUND('[1]20'!AD308,$H$9)))</f>
        <v>62</v>
      </c>
      <c r="F313" s="33">
        <f>IF($H313&gt;$H$12,"",IF($B313="","",ROUND('[1]20'!AE308,$H$9)))</f>
        <v>0</v>
      </c>
      <c r="G313" s="33">
        <f>IF($H313&gt;$H$12,"",IF($B313="","",ROUND('[1]20'!AF308,$H$9)))</f>
        <v>62</v>
      </c>
    </row>
    <row r="314" spans="1:7" ht="38.25">
      <c r="A314" s="30" t="str">
        <f>IF($H314&gt;$H$12,"",'[1]20'!Z309)</f>
        <v>12.14</v>
      </c>
      <c r="B314" s="30">
        <f>IF($H314&gt;$H$12,"",'[1]20'!AA309)</f>
        <v>333</v>
      </c>
      <c r="C314" s="31" t="str">
        <f>IF($H314&gt;$H$12,"",'[1]20'!AB309)</f>
        <v>Для вагітних і породіль в пологових будинках і жіночих консультаціях та гінекологічних хворих: При груповому методі занять від 2 чол.</v>
      </c>
      <c r="D314" s="32" t="str">
        <f>IF($H314&gt;$H$12,"",'[1]20'!AC309)</f>
        <v>заняття</v>
      </c>
      <c r="E314" s="33">
        <f>IF($H314&gt;$H$12,"",IF($B314="","",ROUND('[1]20'!AD309,$H$9)))</f>
        <v>35</v>
      </c>
      <c r="F314" s="33">
        <f>IF($H314&gt;$H$12,"",IF($B314="","",ROUND('[1]20'!AE309,$H$9)))</f>
        <v>0</v>
      </c>
      <c r="G314" s="33">
        <f>IF($H314&gt;$H$12,"",IF($B314="","",ROUND('[1]20'!AF309,$H$9)))</f>
        <v>35</v>
      </c>
    </row>
    <row r="315" spans="1:7" ht="25.5">
      <c r="A315" s="30" t="str">
        <f>IF($H315&gt;$H$12,"",'[1]20'!Z310)</f>
        <v>12.15</v>
      </c>
      <c r="B315" s="30">
        <f>IF($H315&gt;$H$12,"",'[1]20'!AA310)</f>
        <v>334</v>
      </c>
      <c r="C315" s="31" t="str">
        <f>IF($H315&gt;$H$12,"",'[1]20'!AB310)</f>
        <v>Для дітей шкільного віку: При індивідуальному методі занять</v>
      </c>
      <c r="D315" s="32" t="str">
        <f>IF($H315&gt;$H$12,"",'[1]20'!AC310)</f>
        <v>заняття</v>
      </c>
      <c r="E315" s="33">
        <f>IF($H315&gt;$H$12,"",IF($B315="","",ROUND('[1]20'!AD310,$H$9)))</f>
        <v>121</v>
      </c>
      <c r="F315" s="33">
        <f>IF($H315&gt;$H$12,"",IF($B315="","",ROUND('[1]20'!AE310,$H$9)))</f>
        <v>0</v>
      </c>
      <c r="G315" s="33">
        <f>IF($H315&gt;$H$12,"",IF($B315="","",ROUND('[1]20'!AF310,$H$9)))</f>
        <v>121</v>
      </c>
    </row>
    <row r="316" spans="1:7" ht="25.5">
      <c r="A316" s="30" t="str">
        <f>IF($H316&gt;$H$12,"",'[1]20'!Z311)</f>
        <v>12.16</v>
      </c>
      <c r="B316" s="30">
        <f>IF($H316&gt;$H$12,"",'[1]20'!AA311)</f>
        <v>335</v>
      </c>
      <c r="C316" s="31" t="str">
        <f>IF($H316&gt;$H$12,"",'[1]20'!AB311)</f>
        <v>Для дітей шкільного віку: При груповому методі занять від 2 чол.</v>
      </c>
      <c r="D316" s="32" t="str">
        <f>IF($H316&gt;$H$12,"",'[1]20'!AC311)</f>
        <v>заняття</v>
      </c>
      <c r="E316" s="33">
        <f>IF($H316&gt;$H$12,"",IF($B316="","",ROUND('[1]20'!AD311,$H$9)))</f>
        <v>62</v>
      </c>
      <c r="F316" s="33">
        <f>IF($H316&gt;$H$12,"",IF($B316="","",ROUND('[1]20'!AE311,$H$9)))</f>
        <v>0</v>
      </c>
      <c r="G316" s="33">
        <f>IF($H316&gt;$H$12,"",IF($B316="","",ROUND('[1]20'!AF311,$H$9)))</f>
        <v>62</v>
      </c>
    </row>
    <row r="317" spans="1:7" ht="25.5">
      <c r="A317" s="30" t="str">
        <f>IF($H317&gt;$H$12,"",'[1]20'!Z312)</f>
        <v>12.17</v>
      </c>
      <c r="B317" s="30">
        <f>IF($H317&gt;$H$12,"",'[1]20'!AA312)</f>
        <v>336</v>
      </c>
      <c r="C317" s="31" t="str">
        <f>IF($H317&gt;$H$12,"",'[1]20'!AB312)</f>
        <v>Для дітей дошкільного віку: При індивідуальному методі занять</v>
      </c>
      <c r="D317" s="32" t="str">
        <f>IF($H317&gt;$H$12,"",'[1]20'!AC312)</f>
        <v>заняття</v>
      </c>
      <c r="E317" s="33">
        <f>IF($H317&gt;$H$12,"",IF($B317="","",ROUND('[1]20'!AD312,$H$9)))</f>
        <v>104</v>
      </c>
      <c r="F317" s="33">
        <f>IF($H317&gt;$H$12,"",IF($B317="","",ROUND('[1]20'!AE312,$H$9)))</f>
        <v>0</v>
      </c>
      <c r="G317" s="33">
        <f>IF($H317&gt;$H$12,"",IF($B317="","",ROUND('[1]20'!AF312,$H$9)))</f>
        <v>104</v>
      </c>
    </row>
    <row r="318" spans="1:7" ht="25.5">
      <c r="A318" s="30" t="str">
        <f>IF($H318&gt;$H$12,"",'[1]20'!Z313)</f>
        <v>12.18</v>
      </c>
      <c r="B318" s="30">
        <f>IF($H318&gt;$H$12,"",'[1]20'!AA313)</f>
        <v>337</v>
      </c>
      <c r="C318" s="31" t="str">
        <f>IF($H318&gt;$H$12,"",'[1]20'!AB313)</f>
        <v>Для дітей дошкільного віку: При груповому методі занять від 2 чол.</v>
      </c>
      <c r="D318" s="32" t="str">
        <f>IF($H318&gt;$H$12,"",'[1]20'!AC313)</f>
        <v>заняття</v>
      </c>
      <c r="E318" s="33">
        <f>IF($H318&gt;$H$12,"",IF($B318="","",ROUND('[1]20'!AD313,$H$9)))</f>
        <v>52</v>
      </c>
      <c r="F318" s="33">
        <f>IF($H318&gt;$H$12,"",IF($B318="","",ROUND('[1]20'!AE313,$H$9)))</f>
        <v>0</v>
      </c>
      <c r="G318" s="33">
        <f>IF($H318&gt;$H$12,"",IF($B318="","",ROUND('[1]20'!AF313,$H$9)))</f>
        <v>52</v>
      </c>
    </row>
    <row r="319" spans="1:7" ht="25.5">
      <c r="A319" s="30" t="str">
        <f>IF($H319&gt;$H$12,"",'[1]20'!Z314)</f>
        <v>12.19</v>
      </c>
      <c r="B319" s="30">
        <f>IF($H319&gt;$H$12,"",'[1]20'!AA314)</f>
        <v>338</v>
      </c>
      <c r="C319" s="31" t="str">
        <f>IF($H319&gt;$H$12,"",'[1]20'!AB314)</f>
        <v>Для дітей дошкільного віку: Вправи на дошці Євмінова</v>
      </c>
      <c r="D319" s="32" t="str">
        <f>IF($H319&gt;$H$12,"",'[1]20'!AC314)</f>
        <v>заняття</v>
      </c>
      <c r="E319" s="33">
        <f>IF($H319&gt;$H$12,"",IF($B319="","",ROUND('[1]20'!AD314,$H$9)))</f>
        <v>52</v>
      </c>
      <c r="F319" s="33">
        <f>IF($H319&gt;$H$12,"",IF($B319="","",ROUND('[1]20'!AE314,$H$9)))</f>
        <v>0</v>
      </c>
      <c r="G319" s="33">
        <f>IF($H319&gt;$H$12,"",IF($B319="","",ROUND('[1]20'!AF314,$H$9)))</f>
        <v>52</v>
      </c>
    </row>
    <row r="320" spans="1:7" ht="25.5">
      <c r="A320" s="30" t="str">
        <f>IF($H320&gt;$H$12,"",'[1]20'!Z315)</f>
        <v>12.20</v>
      </c>
      <c r="B320" s="30">
        <f>IF($H320&gt;$H$12,"",'[1]20'!AA315)</f>
        <v>339</v>
      </c>
      <c r="C320" s="31" t="str">
        <f>IF($H320&gt;$H$12,"",'[1]20'!AB315)</f>
        <v>Для дітей дошкільного віку: Витягування шийного відділу зберта (петля Глейсона)</v>
      </c>
      <c r="D320" s="32" t="str">
        <f>IF($H320&gt;$H$12,"",'[1]20'!AC315)</f>
        <v>заняття</v>
      </c>
      <c r="E320" s="33">
        <f>IF($H320&gt;$H$12,"",IF($B320="","",ROUND('[1]20'!AD315,$H$9)))</f>
        <v>62</v>
      </c>
      <c r="F320" s="33">
        <f>IF($H320&gt;$H$12,"",IF($B320="","",ROUND('[1]20'!AE315,$H$9)))</f>
        <v>0</v>
      </c>
      <c r="G320" s="33">
        <f>IF($H320&gt;$H$12,"",IF($B320="","",ROUND('[1]20'!AF315,$H$9)))</f>
        <v>62</v>
      </c>
    </row>
    <row r="321" spans="1:7">
      <c r="A321" s="30" t="str">
        <f>IF($H321&gt;$H$12,"",'[1]20'!Z316)</f>
        <v>13</v>
      </c>
      <c r="B321" s="30" t="str">
        <f>IF($H321&gt;$H$12,"",'[1]20'!AA316)</f>
        <v/>
      </c>
      <c r="C321" s="31" t="str">
        <f>IF($H321&gt;$H$12,"",'[1]20'!AB316)</f>
        <v>Рентгенографія</v>
      </c>
      <c r="D321" s="32" t="str">
        <f>IF($H321&gt;$H$12,"",'[1]20'!AC316)</f>
        <v/>
      </c>
      <c r="E321" s="33" t="str">
        <f>IF($H321&gt;$H$12,"",IF($B321="","",ROUND('[1]20'!AD316,$H$9)))</f>
        <v/>
      </c>
      <c r="F321" s="33" t="str">
        <f>IF($H321&gt;$H$12,"",IF($B321="","",ROUND('[1]20'!AE316,$H$9)))</f>
        <v/>
      </c>
      <c r="G321" s="33" t="str">
        <f>IF($H321&gt;$H$12,"",IF($B321="","",ROUND('[1]20'!AF316,$H$9)))</f>
        <v/>
      </c>
    </row>
    <row r="322" spans="1:7" ht="25.5">
      <c r="A322" s="30" t="str">
        <f>IF($H322&gt;$H$12,"",'[1]20'!Z317)</f>
        <v>13.1</v>
      </c>
      <c r="B322" s="30">
        <f>IF($H322&gt;$H$12,"",'[1]20'!AA317)</f>
        <v>342</v>
      </c>
      <c r="C322" s="31" t="str">
        <f>IF($H322&gt;$H$12,"",'[1]20'!AB317)</f>
        <v>Цифрова рентгенографія органів черевної порожнини (пряма проекція)</v>
      </c>
      <c r="D322" s="32" t="str">
        <f>IF($H322&gt;$H$12,"",'[1]20'!AC317)</f>
        <v>дослідження</v>
      </c>
      <c r="E322" s="33">
        <f>IF($H322&gt;$H$12,"",IF($B322="","",ROUND('[1]20'!AD317,$H$9)))</f>
        <v>307</v>
      </c>
      <c r="F322" s="33">
        <f>IF($H322&gt;$H$12,"",IF($B322="","",ROUND('[1]20'!AE317,$H$9)))</f>
        <v>0</v>
      </c>
      <c r="G322" s="33">
        <f>IF($H322&gt;$H$12,"",IF($B322="","",ROUND('[1]20'!AF317,$H$9)))</f>
        <v>307</v>
      </c>
    </row>
    <row r="323" spans="1:7" ht="21">
      <c r="A323" s="30" t="str">
        <f>IF($H323&gt;$H$12,"",'[1]20'!Z318)</f>
        <v>13.2</v>
      </c>
      <c r="B323" s="30">
        <f>IF($H323&gt;$H$12,"",'[1]20'!AA318)</f>
        <v>343</v>
      </c>
      <c r="C323" s="31" t="str">
        <f>IF($H323&gt;$H$12,"",'[1]20'!AB318)</f>
        <v>Цифрова рентгенографія стопи  (одна проекція )</v>
      </c>
      <c r="D323" s="32" t="str">
        <f>IF($H323&gt;$H$12,"",'[1]20'!AC318)</f>
        <v>дослідження</v>
      </c>
      <c r="E323" s="33">
        <f>IF($H323&gt;$H$12,"",IF($B323="","",ROUND('[1]20'!AD318,$H$9)))</f>
        <v>284</v>
      </c>
      <c r="F323" s="33">
        <f>IF($H323&gt;$H$12,"",IF($B323="","",ROUND('[1]20'!AE318,$H$9)))</f>
        <v>0</v>
      </c>
      <c r="G323" s="33">
        <f>IF($H323&gt;$H$12,"",IF($B323="","",ROUND('[1]20'!AF318,$H$9)))</f>
        <v>284</v>
      </c>
    </row>
    <row r="324" spans="1:7" ht="21">
      <c r="A324" s="30" t="str">
        <f>IF($H324&gt;$H$12,"",'[1]20'!Z319)</f>
        <v>13.3</v>
      </c>
      <c r="B324" s="30">
        <f>IF($H324&gt;$H$12,"",'[1]20'!AA319)</f>
        <v>344</v>
      </c>
      <c r="C324" s="31" t="str">
        <f>IF($H324&gt;$H$12,"",'[1]20'!AB319)</f>
        <v>Цифрова рентгенографія стопи (в двох проекціях )</v>
      </c>
      <c r="D324" s="32" t="str">
        <f>IF($H324&gt;$H$12,"",'[1]20'!AC319)</f>
        <v>дослідження</v>
      </c>
      <c r="E324" s="33">
        <f>IF($H324&gt;$H$12,"",IF($B324="","",ROUND('[1]20'!AD319,$H$9)))</f>
        <v>453</v>
      </c>
      <c r="F324" s="33">
        <f>IF($H324&gt;$H$12,"",IF($B324="","",ROUND('[1]20'!AE319,$H$9)))</f>
        <v>0</v>
      </c>
      <c r="G324" s="33">
        <f>IF($H324&gt;$H$12,"",IF($B324="","",ROUND('[1]20'!AF319,$H$9)))</f>
        <v>453</v>
      </c>
    </row>
    <row r="325" spans="1:7" ht="21">
      <c r="A325" s="30" t="str">
        <f>IF($H325&gt;$H$12,"",'[1]20'!Z320)</f>
        <v>13.4</v>
      </c>
      <c r="B325" s="30">
        <f>IF($H325&gt;$H$12,"",'[1]20'!AA320)</f>
        <v>345</v>
      </c>
      <c r="C325" s="31" t="str">
        <f>IF($H325&gt;$H$12,"",'[1]20'!AB320)</f>
        <v>Цифрова рентгенографія черепа (в двох проекціях )</v>
      </c>
      <c r="D325" s="32" t="str">
        <f>IF($H325&gt;$H$12,"",'[1]20'!AC320)</f>
        <v>дослідження</v>
      </c>
      <c r="E325" s="33">
        <f>IF($H325&gt;$H$12,"",IF($B325="","",ROUND('[1]20'!AD320,$H$9)))</f>
        <v>447</v>
      </c>
      <c r="F325" s="33">
        <f>IF($H325&gt;$H$12,"",IF($B325="","",ROUND('[1]20'!AE320,$H$9)))</f>
        <v>0</v>
      </c>
      <c r="G325" s="33">
        <f>IF($H325&gt;$H$12,"",IF($B325="","",ROUND('[1]20'!AF320,$H$9)))</f>
        <v>447</v>
      </c>
    </row>
    <row r="326" spans="1:7" ht="25.5">
      <c r="A326" s="30" t="str">
        <f>IF($H326&gt;$H$12,"",'[1]20'!Z321)</f>
        <v>13.5</v>
      </c>
      <c r="B326" s="30">
        <f>IF($H326&gt;$H$12,"",'[1]20'!AA321)</f>
        <v>346</v>
      </c>
      <c r="C326" s="31" t="str">
        <f>IF($H326&gt;$H$12,"",'[1]20'!AB321)</f>
        <v>Цифрова рентгенографія додаткових пазух носа (одна проекція )</v>
      </c>
      <c r="D326" s="32" t="str">
        <f>IF($H326&gt;$H$12,"",'[1]20'!AC321)</f>
        <v>дослідження</v>
      </c>
      <c r="E326" s="33">
        <f>IF($H326&gt;$H$12,"",IF($B326="","",ROUND('[1]20'!AD321,$H$9)))</f>
        <v>284</v>
      </c>
      <c r="F326" s="33">
        <f>IF($H326&gt;$H$12,"",IF($B326="","",ROUND('[1]20'!AE321,$H$9)))</f>
        <v>0</v>
      </c>
      <c r="G326" s="33">
        <f>IF($H326&gt;$H$12,"",IF($B326="","",ROUND('[1]20'!AF321,$H$9)))</f>
        <v>284</v>
      </c>
    </row>
    <row r="327" spans="1:7" ht="25.5">
      <c r="A327" s="30" t="str">
        <f>IF($H327&gt;$H$12,"",'[1]20'!Z322)</f>
        <v>13.6</v>
      </c>
      <c r="B327" s="30">
        <f>IF($H327&gt;$H$12,"",'[1]20'!AA322)</f>
        <v>347</v>
      </c>
      <c r="C327" s="31" t="str">
        <f>IF($H327&gt;$H$12,"",'[1]20'!AB322)</f>
        <v>Цифрова рентгенографія додаткових пазух носа (в двох проекціях )</v>
      </c>
      <c r="D327" s="32" t="str">
        <f>IF($H327&gt;$H$12,"",'[1]20'!AC322)</f>
        <v>дослідження</v>
      </c>
      <c r="E327" s="33">
        <f>IF($H327&gt;$H$12,"",IF($B327="","",ROUND('[1]20'!AD322,$H$9)))</f>
        <v>386</v>
      </c>
      <c r="F327" s="33">
        <f>IF($H327&gt;$H$12,"",IF($B327="","",ROUND('[1]20'!AE322,$H$9)))</f>
        <v>0</v>
      </c>
      <c r="G327" s="33">
        <f>IF($H327&gt;$H$12,"",IF($B327="","",ROUND('[1]20'!AF322,$H$9)))</f>
        <v>386</v>
      </c>
    </row>
    <row r="328" spans="1:7" ht="25.5">
      <c r="A328" s="30" t="str">
        <f>IF($H328&gt;$H$12,"",'[1]20'!Z323)</f>
        <v>13.7</v>
      </c>
      <c r="B328" s="30">
        <f>IF($H328&gt;$H$12,"",'[1]20'!AA323)</f>
        <v>348</v>
      </c>
      <c r="C328" s="31" t="str">
        <f>IF($H328&gt;$H$12,"",'[1]20'!AB323)</f>
        <v>Цифрова рентгенографія шийного відділу хребта (в двох проекціях )</v>
      </c>
      <c r="D328" s="32" t="str">
        <f>IF($H328&gt;$H$12,"",'[1]20'!AC323)</f>
        <v>дослідження</v>
      </c>
      <c r="E328" s="33">
        <f>IF($H328&gt;$H$12,"",IF($B328="","",ROUND('[1]20'!AD323,$H$9)))</f>
        <v>394</v>
      </c>
      <c r="F328" s="33">
        <f>IF($H328&gt;$H$12,"",IF($B328="","",ROUND('[1]20'!AE323,$H$9)))</f>
        <v>0</v>
      </c>
      <c r="G328" s="33">
        <f>IF($H328&gt;$H$12,"",IF($B328="","",ROUND('[1]20'!AF323,$H$9)))</f>
        <v>394</v>
      </c>
    </row>
    <row r="329" spans="1:7" ht="25.5">
      <c r="A329" s="30" t="str">
        <f>IF($H329&gt;$H$12,"",'[1]20'!Z324)</f>
        <v>13.8</v>
      </c>
      <c r="B329" s="30">
        <f>IF($H329&gt;$H$12,"",'[1]20'!AA324)</f>
        <v>349</v>
      </c>
      <c r="C329" s="31" t="str">
        <f>IF($H329&gt;$H$12,"",'[1]20'!AB324)</f>
        <v>Цифрова рентгкнографія дослідження шийного відділу хребта (з фунціональними пробами)</v>
      </c>
      <c r="D329" s="32" t="str">
        <f>IF($H329&gt;$H$12,"",'[1]20'!AC324)</f>
        <v>дослідження</v>
      </c>
      <c r="E329" s="33">
        <f>IF($H329&gt;$H$12,"",IF($B329="","",ROUND('[1]20'!AD324,$H$9)))</f>
        <v>872</v>
      </c>
      <c r="F329" s="33">
        <f>IF($H329&gt;$H$12,"",IF($B329="","",ROUND('[1]20'!AE324,$H$9)))</f>
        <v>0</v>
      </c>
      <c r="G329" s="33">
        <f>IF($H329&gt;$H$12,"",IF($B329="","",ROUND('[1]20'!AF324,$H$9)))</f>
        <v>872</v>
      </c>
    </row>
    <row r="330" spans="1:7" ht="25.5">
      <c r="A330" s="30" t="str">
        <f>IF($H330&gt;$H$12,"",'[1]20'!Z325)</f>
        <v>13.9</v>
      </c>
      <c r="B330" s="30">
        <f>IF($H330&gt;$H$12,"",'[1]20'!AA325)</f>
        <v>350</v>
      </c>
      <c r="C330" s="31" t="str">
        <f>IF($H330&gt;$H$12,"",'[1]20'!AB325)</f>
        <v>Цифрова рентгенографія грудного відділу хребта (в двох проекціях )</v>
      </c>
      <c r="D330" s="32" t="str">
        <f>IF($H330&gt;$H$12,"",'[1]20'!AC325)</f>
        <v>дослідження</v>
      </c>
      <c r="E330" s="33">
        <f>IF($H330&gt;$H$12,"",IF($B330="","",ROUND('[1]20'!AD325,$H$9)))</f>
        <v>496</v>
      </c>
      <c r="F330" s="33">
        <f>IF($H330&gt;$H$12,"",IF($B330="","",ROUND('[1]20'!AE325,$H$9)))</f>
        <v>0</v>
      </c>
      <c r="G330" s="33">
        <f>IF($H330&gt;$H$12,"",IF($B330="","",ROUND('[1]20'!AF325,$H$9)))</f>
        <v>496</v>
      </c>
    </row>
    <row r="331" spans="1:7" ht="25.5">
      <c r="A331" s="30" t="str">
        <f>IF($H331&gt;$H$12,"",'[1]20'!Z326)</f>
        <v>13.10</v>
      </c>
      <c r="B331" s="30">
        <f>IF($H331&gt;$H$12,"",'[1]20'!AA326)</f>
        <v>351</v>
      </c>
      <c r="C331" s="31" t="str">
        <f>IF($H331&gt;$H$12,"",'[1]20'!AB326)</f>
        <v>Цифрова рентгенографія поперекового відділу хребта (в двох проекціях )</v>
      </c>
      <c r="D331" s="32" t="str">
        <f>IF($H331&gt;$H$12,"",'[1]20'!AC326)</f>
        <v>дослідження</v>
      </c>
      <c r="E331" s="33">
        <f>IF($H331&gt;$H$12,"",IF($B331="","",ROUND('[1]20'!AD326,$H$9)))</f>
        <v>496</v>
      </c>
      <c r="F331" s="33">
        <f>IF($H331&gt;$H$12,"",IF($B331="","",ROUND('[1]20'!AE326,$H$9)))</f>
        <v>0</v>
      </c>
      <c r="G331" s="33">
        <f>IF($H331&gt;$H$12,"",IF($B331="","",ROUND('[1]20'!AF326,$H$9)))</f>
        <v>496</v>
      </c>
    </row>
    <row r="332" spans="1:7" ht="25.5">
      <c r="A332" s="30" t="str">
        <f>IF($H332&gt;$H$12,"",'[1]20'!Z327)</f>
        <v>13.11</v>
      </c>
      <c r="B332" s="30">
        <f>IF($H332&gt;$H$12,"",'[1]20'!AA327)</f>
        <v>352</v>
      </c>
      <c r="C332" s="31" t="str">
        <f>IF($H332&gt;$H$12,"",'[1]20'!AB327)</f>
        <v>функціональні дослідження поперекового відділу хребта</v>
      </c>
      <c r="D332" s="32" t="str">
        <f>IF($H332&gt;$H$12,"",'[1]20'!AC327)</f>
        <v>дослідження</v>
      </c>
      <c r="E332" s="33">
        <f>IF($H332&gt;$H$12,"",IF($B332="","",ROUND('[1]20'!AD327,$H$9)))</f>
        <v>872</v>
      </c>
      <c r="F332" s="33">
        <f>IF($H332&gt;$H$12,"",IF($B332="","",ROUND('[1]20'!AE327,$H$9)))</f>
        <v>0</v>
      </c>
      <c r="G332" s="33">
        <f>IF($H332&gt;$H$12,"",IF($B332="","",ROUND('[1]20'!AF327,$H$9)))</f>
        <v>872</v>
      </c>
    </row>
    <row r="333" spans="1:7" ht="21">
      <c r="A333" s="30" t="str">
        <f>IF($H333&gt;$H$12,"",'[1]20'!Z328)</f>
        <v>13.12</v>
      </c>
      <c r="B333" s="30">
        <f>IF($H333&gt;$H$12,"",'[1]20'!AA328)</f>
        <v>353</v>
      </c>
      <c r="C333" s="31" t="str">
        <f>IF($H333&gt;$H$12,"",'[1]20'!AB328)</f>
        <v>Цифрова рентгенографія кісток тазу</v>
      </c>
      <c r="D333" s="32" t="str">
        <f>IF($H333&gt;$H$12,"",'[1]20'!AC328)</f>
        <v>дослідження</v>
      </c>
      <c r="E333" s="33">
        <f>IF($H333&gt;$H$12,"",IF($B333="","",ROUND('[1]20'!AD328,$H$9)))</f>
        <v>284</v>
      </c>
      <c r="F333" s="33">
        <f>IF($H333&gt;$H$12,"",IF($B333="","",ROUND('[1]20'!AE328,$H$9)))</f>
        <v>0</v>
      </c>
      <c r="G333" s="33">
        <f>IF($H333&gt;$H$12,"",IF($B333="","",ROUND('[1]20'!AF328,$H$9)))</f>
        <v>284</v>
      </c>
    </row>
    <row r="334" spans="1:7" ht="25.5">
      <c r="A334" s="30" t="str">
        <f>IF($H334&gt;$H$12,"",'[1]20'!Z329)</f>
        <v>13.13</v>
      </c>
      <c r="B334" s="30">
        <f>IF($H334&gt;$H$12,"",'[1]20'!AA329)</f>
        <v>354</v>
      </c>
      <c r="C334" s="31" t="str">
        <f>IF($H334&gt;$H$12,"",'[1]20'!AB329)</f>
        <v>Цифрова рентгенографія кульшового суглобу (одна проекція )</v>
      </c>
      <c r="D334" s="32" t="str">
        <f>IF($H334&gt;$H$12,"",'[1]20'!AC329)</f>
        <v>дослідження</v>
      </c>
      <c r="E334" s="33">
        <f>IF($H334&gt;$H$12,"",IF($B334="","",ROUND('[1]20'!AD329,$H$9)))</f>
        <v>260</v>
      </c>
      <c r="F334" s="33">
        <f>IF($H334&gt;$H$12,"",IF($B334="","",ROUND('[1]20'!AE329,$H$9)))</f>
        <v>0</v>
      </c>
      <c r="G334" s="33">
        <f>IF($H334&gt;$H$12,"",IF($B334="","",ROUND('[1]20'!AF329,$H$9)))</f>
        <v>260</v>
      </c>
    </row>
    <row r="335" spans="1:7" ht="25.5">
      <c r="A335" s="30" t="str">
        <f>IF($H335&gt;$H$12,"",'[1]20'!Z330)</f>
        <v>13.14</v>
      </c>
      <c r="B335" s="30">
        <f>IF($H335&gt;$H$12,"",'[1]20'!AA330)</f>
        <v>355</v>
      </c>
      <c r="C335" s="31" t="str">
        <f>IF($H335&gt;$H$12,"",'[1]20'!AB330)</f>
        <v>Цифрова рентгенографія кульшового суглобу (в двох проекціях )</v>
      </c>
      <c r="D335" s="32" t="str">
        <f>IF($H335&gt;$H$12,"",'[1]20'!AC330)</f>
        <v>дослідження</v>
      </c>
      <c r="E335" s="33">
        <f>IF($H335&gt;$H$12,"",IF($B335="","",ROUND('[1]20'!AD330,$H$9)))</f>
        <v>453</v>
      </c>
      <c r="F335" s="33">
        <f>IF($H335&gt;$H$12,"",IF($B335="","",ROUND('[1]20'!AE330,$H$9)))</f>
        <v>0</v>
      </c>
      <c r="G335" s="33">
        <f>IF($H335&gt;$H$12,"",IF($B335="","",ROUND('[1]20'!AF330,$H$9)))</f>
        <v>453</v>
      </c>
    </row>
    <row r="336" spans="1:7" ht="25.5">
      <c r="A336" s="30" t="str">
        <f>IF($H336&gt;$H$12,"",'[1]20'!Z331)</f>
        <v>13.15</v>
      </c>
      <c r="B336" s="30">
        <f>IF($H336&gt;$H$12,"",'[1]20'!AA331)</f>
        <v>356</v>
      </c>
      <c r="C336" s="31" t="str">
        <f>IF($H336&gt;$H$12,"",'[1]20'!AB331)</f>
        <v>Цифрова рентгенографія стегнової кістки (одна проекція )</v>
      </c>
      <c r="D336" s="32" t="str">
        <f>IF($H336&gt;$H$12,"",'[1]20'!AC331)</f>
        <v>дослідження</v>
      </c>
      <c r="E336" s="33">
        <f>IF($H336&gt;$H$12,"",IF($B336="","",ROUND('[1]20'!AD331,$H$9)))</f>
        <v>307</v>
      </c>
      <c r="F336" s="33">
        <f>IF($H336&gt;$H$12,"",IF($B336="","",ROUND('[1]20'!AE331,$H$9)))</f>
        <v>0</v>
      </c>
      <c r="G336" s="33">
        <f>IF($H336&gt;$H$12,"",IF($B336="","",ROUND('[1]20'!AF331,$H$9)))</f>
        <v>307</v>
      </c>
    </row>
    <row r="337" spans="1:7" ht="25.5">
      <c r="A337" s="30" t="str">
        <f>IF($H337&gt;$H$12,"",'[1]20'!Z332)</f>
        <v>13.16</v>
      </c>
      <c r="B337" s="30">
        <f>IF($H337&gt;$H$12,"",'[1]20'!AA332)</f>
        <v>357</v>
      </c>
      <c r="C337" s="31" t="str">
        <f>IF($H337&gt;$H$12,"",'[1]20'!AB332)</f>
        <v>Цифрова рентгенографія стегнової кістки (в двух проекціях )</v>
      </c>
      <c r="D337" s="32" t="str">
        <f>IF($H337&gt;$H$12,"",'[1]20'!AC332)</f>
        <v>дослідження</v>
      </c>
      <c r="E337" s="33">
        <f>IF($H337&gt;$H$12,"",IF($B337="","",ROUND('[1]20'!AD332,$H$9)))</f>
        <v>453</v>
      </c>
      <c r="F337" s="33">
        <f>IF($H337&gt;$H$12,"",IF($B337="","",ROUND('[1]20'!AE332,$H$9)))</f>
        <v>0</v>
      </c>
      <c r="G337" s="33">
        <f>IF($H337&gt;$H$12,"",IF($B337="","",ROUND('[1]20'!AF332,$H$9)))</f>
        <v>453</v>
      </c>
    </row>
    <row r="338" spans="1:7" ht="25.5">
      <c r="A338" s="30" t="str">
        <f>IF($H338&gt;$H$12,"",'[1]20'!Z333)</f>
        <v>13.17</v>
      </c>
      <c r="B338" s="30">
        <f>IF($H338&gt;$H$12,"",'[1]20'!AA333)</f>
        <v>358</v>
      </c>
      <c r="C338" s="31" t="str">
        <f>IF($H338&gt;$H$12,"",'[1]20'!AB333)</f>
        <v>Цифрова рентгенографія колінного суглобу (в двох проекціях )</v>
      </c>
      <c r="D338" s="32" t="str">
        <f>IF($H338&gt;$H$12,"",'[1]20'!AC333)</f>
        <v>дослідження</v>
      </c>
      <c r="E338" s="33">
        <f>IF($H338&gt;$H$12,"",IF($B338="","",ROUND('[1]20'!AD333,$H$9)))</f>
        <v>453</v>
      </c>
      <c r="F338" s="33">
        <f>IF($H338&gt;$H$12,"",IF($B338="","",ROUND('[1]20'!AE333,$H$9)))</f>
        <v>0</v>
      </c>
      <c r="G338" s="33">
        <f>IF($H338&gt;$H$12,"",IF($B338="","",ROUND('[1]20'!AF333,$H$9)))</f>
        <v>453</v>
      </c>
    </row>
    <row r="339" spans="1:7" ht="21">
      <c r="A339" s="30" t="str">
        <f>IF($H339&gt;$H$12,"",'[1]20'!Z334)</f>
        <v>13.18</v>
      </c>
      <c r="B339" s="30">
        <f>IF($H339&gt;$H$12,"",'[1]20'!AA334)</f>
        <v>359</v>
      </c>
      <c r="C339" s="31" t="str">
        <f>IF($H339&gt;$H$12,"",'[1]20'!AB334)</f>
        <v>Цифрова рентгенографія гомілки (в двох проекціях )</v>
      </c>
      <c r="D339" s="32" t="str">
        <f>IF($H339&gt;$H$12,"",'[1]20'!AC334)</f>
        <v>дослідження</v>
      </c>
      <c r="E339" s="33">
        <f>IF($H339&gt;$H$12,"",IF($B339="","",ROUND('[1]20'!AD334,$H$9)))</f>
        <v>453</v>
      </c>
      <c r="F339" s="33">
        <f>IF($H339&gt;$H$12,"",IF($B339="","",ROUND('[1]20'!AE334,$H$9)))</f>
        <v>0</v>
      </c>
      <c r="G339" s="33">
        <f>IF($H339&gt;$H$12,"",IF($B339="","",ROUND('[1]20'!AF334,$H$9)))</f>
        <v>453</v>
      </c>
    </row>
    <row r="340" spans="1:7" ht="25.5">
      <c r="A340" s="30" t="str">
        <f>IF($H340&gt;$H$12,"",'[1]20'!Z335)</f>
        <v>13.19</v>
      </c>
      <c r="B340" s="30">
        <f>IF($H340&gt;$H$12,"",'[1]20'!AA335)</f>
        <v>360</v>
      </c>
      <c r="C340" s="31" t="str">
        <f>IF($H340&gt;$H$12,"",'[1]20'!AB335)</f>
        <v>Цифрова рентгенографія гомілковостопного суглобу (в двох проекціях )</v>
      </c>
      <c r="D340" s="32" t="str">
        <f>IF($H340&gt;$H$12,"",'[1]20'!AC335)</f>
        <v>дослідження</v>
      </c>
      <c r="E340" s="33">
        <f>IF($H340&gt;$H$12,"",IF($B340="","",ROUND('[1]20'!AD335,$H$9)))</f>
        <v>453</v>
      </c>
      <c r="F340" s="33">
        <f>IF($H340&gt;$H$12,"",IF($B340="","",ROUND('[1]20'!AE335,$H$9)))</f>
        <v>0</v>
      </c>
      <c r="G340" s="33">
        <f>IF($H340&gt;$H$12,"",IF($B340="","",ROUND('[1]20'!AF335,$H$9)))</f>
        <v>453</v>
      </c>
    </row>
    <row r="341" spans="1:7" ht="25.5">
      <c r="A341" s="30" t="str">
        <f>IF($H341&gt;$H$12,"",'[1]20'!Z336)</f>
        <v>13.20</v>
      </c>
      <c r="B341" s="30">
        <f>IF($H341&gt;$H$12,"",'[1]20'!AA336)</f>
        <v>361</v>
      </c>
      <c r="C341" s="31" t="str">
        <f>IF($H341&gt;$H$12,"",'[1]20'!AB336)</f>
        <v>Цифрова рентгенографія променево-зап'ясного суглобу (в двох проекціях )</v>
      </c>
      <c r="D341" s="32" t="str">
        <f>IF($H341&gt;$H$12,"",'[1]20'!AC336)</f>
        <v>дослідження</v>
      </c>
      <c r="E341" s="33">
        <f>IF($H341&gt;$H$12,"",IF($B341="","",ROUND('[1]20'!AD336,$H$9)))</f>
        <v>417</v>
      </c>
      <c r="F341" s="33">
        <f>IF($H341&gt;$H$12,"",IF($B341="","",ROUND('[1]20'!AE336,$H$9)))</f>
        <v>0</v>
      </c>
      <c r="G341" s="33">
        <f>IF($H341&gt;$H$12,"",IF($B341="","",ROUND('[1]20'!AF336,$H$9)))</f>
        <v>417</v>
      </c>
    </row>
    <row r="342" spans="1:7" ht="25.5">
      <c r="A342" s="30" t="str">
        <f>IF($H342&gt;$H$12,"",'[1]20'!Z337)</f>
        <v>13.21</v>
      </c>
      <c r="B342" s="30">
        <f>IF($H342&gt;$H$12,"",'[1]20'!AA337)</f>
        <v>362</v>
      </c>
      <c r="C342" s="31" t="str">
        <f>IF($H342&gt;$H$12,"",'[1]20'!AB337)</f>
        <v>Цифрова рентгенографія плечевого суглобу (в двох проекціях )</v>
      </c>
      <c r="D342" s="32" t="str">
        <f>IF($H342&gt;$H$12,"",'[1]20'!AC337)</f>
        <v>дослідження</v>
      </c>
      <c r="E342" s="33">
        <f>IF($H342&gt;$H$12,"",IF($B342="","",ROUND('[1]20'!AD337,$H$9)))</f>
        <v>453</v>
      </c>
      <c r="F342" s="33">
        <f>IF($H342&gt;$H$12,"",IF($B342="","",ROUND('[1]20'!AE337,$H$9)))</f>
        <v>0</v>
      </c>
      <c r="G342" s="33">
        <f>IF($H342&gt;$H$12,"",IF($B342="","",ROUND('[1]20'!AF337,$H$9)))</f>
        <v>453</v>
      </c>
    </row>
    <row r="343" spans="1:7" ht="25.5">
      <c r="A343" s="30" t="str">
        <f>IF($H343&gt;$H$12,"",'[1]20'!Z338)</f>
        <v>13.22</v>
      </c>
      <c r="B343" s="30">
        <f>IF($H343&gt;$H$12,"",'[1]20'!AA338)</f>
        <v>363</v>
      </c>
      <c r="C343" s="31" t="str">
        <f>IF($H343&gt;$H$12,"",'[1]20'!AB338)</f>
        <v>Цифрова рентгенографія плечевого суглобу (в одній проекції )</v>
      </c>
      <c r="D343" s="32" t="str">
        <f>IF($H343&gt;$H$12,"",'[1]20'!AC338)</f>
        <v>дослідження</v>
      </c>
      <c r="E343" s="33">
        <f>IF($H343&gt;$H$12,"",IF($B343="","",ROUND('[1]20'!AD338,$H$9)))</f>
        <v>260</v>
      </c>
      <c r="F343" s="33">
        <f>IF($H343&gt;$H$12,"",IF($B343="","",ROUND('[1]20'!AE338,$H$9)))</f>
        <v>0</v>
      </c>
      <c r="G343" s="33">
        <f>IF($H343&gt;$H$12,"",IF($B343="","",ROUND('[1]20'!AF338,$H$9)))</f>
        <v>260</v>
      </c>
    </row>
    <row r="344" spans="1:7" ht="21">
      <c r="A344" s="30" t="str">
        <f>IF($H344&gt;$H$12,"",'[1]20'!Z339)</f>
        <v>13.23</v>
      </c>
      <c r="B344" s="30">
        <f>IF($H344&gt;$H$12,"",'[1]20'!AA339)</f>
        <v>364</v>
      </c>
      <c r="C344" s="31" t="str">
        <f>IF($H344&gt;$H$12,"",'[1]20'!AB339)</f>
        <v>Цифрова рентгенографія ключиці (одна прекція )</v>
      </c>
      <c r="D344" s="32" t="str">
        <f>IF($H344&gt;$H$12,"",'[1]20'!AC339)</f>
        <v>дослідження</v>
      </c>
      <c r="E344" s="33">
        <f>IF($H344&gt;$H$12,"",IF($B344="","",ROUND('[1]20'!AD339,$H$9)))</f>
        <v>260</v>
      </c>
      <c r="F344" s="33">
        <f>IF($H344&gt;$H$12,"",IF($B344="","",ROUND('[1]20'!AE339,$H$9)))</f>
        <v>0</v>
      </c>
      <c r="G344" s="33">
        <f>IF($H344&gt;$H$12,"",IF($B344="","",ROUND('[1]20'!AF339,$H$9)))</f>
        <v>260</v>
      </c>
    </row>
    <row r="345" spans="1:7" ht="21">
      <c r="A345" s="30" t="str">
        <f>IF($H345&gt;$H$12,"",'[1]20'!Z340)</f>
        <v>13.24</v>
      </c>
      <c r="B345" s="30">
        <f>IF($H345&gt;$H$12,"",'[1]20'!AA340)</f>
        <v>365</v>
      </c>
      <c r="C345" s="31" t="str">
        <f>IF($H345&gt;$H$12,"",'[1]20'!AB340)</f>
        <v>Цифрова рентгенографія ключиці (в двох проекціях )</v>
      </c>
      <c r="D345" s="32" t="str">
        <f>IF($H345&gt;$H$12,"",'[1]20'!AC340)</f>
        <v>дослідження</v>
      </c>
      <c r="E345" s="33">
        <f>IF($H345&gt;$H$12,"",IF($B345="","",ROUND('[1]20'!AD340,$H$9)))</f>
        <v>406</v>
      </c>
      <c r="F345" s="33">
        <f>IF($H345&gt;$H$12,"",IF($B345="","",ROUND('[1]20'!AE340,$H$9)))</f>
        <v>0</v>
      </c>
      <c r="G345" s="33">
        <f>IF($H345&gt;$H$12,"",IF($B345="","",ROUND('[1]20'!AF340,$H$9)))</f>
        <v>406</v>
      </c>
    </row>
    <row r="346" spans="1:7" ht="25.5">
      <c r="A346" s="30" t="str">
        <f>IF($H346&gt;$H$12,"",'[1]20'!Z341)</f>
        <v>13.25</v>
      </c>
      <c r="B346" s="30">
        <f>IF($H346&gt;$H$12,"",'[1]20'!AA341)</f>
        <v>366</v>
      </c>
      <c r="C346" s="31" t="str">
        <f>IF($H346&gt;$H$12,"",'[1]20'!AB341)</f>
        <v>Цифрова рентгенографія плечової кістки (в двох проекціях )</v>
      </c>
      <c r="D346" s="32" t="str">
        <f>IF($H346&gt;$H$12,"",'[1]20'!AC341)</f>
        <v>дослідження</v>
      </c>
      <c r="E346" s="33">
        <f>IF($H346&gt;$H$12,"",IF($B346="","",ROUND('[1]20'!AD341,$H$9)))</f>
        <v>453</v>
      </c>
      <c r="F346" s="33">
        <f>IF($H346&gt;$H$12,"",IF($B346="","",ROUND('[1]20'!AE341,$H$9)))</f>
        <v>0</v>
      </c>
      <c r="G346" s="33">
        <f>IF($H346&gt;$H$12,"",IF($B346="","",ROUND('[1]20'!AF341,$H$9)))</f>
        <v>453</v>
      </c>
    </row>
    <row r="347" spans="1:7" ht="25.5">
      <c r="A347" s="30" t="str">
        <f>IF($H347&gt;$H$12,"",'[1]20'!Z342)</f>
        <v>13.26</v>
      </c>
      <c r="B347" s="30">
        <f>IF($H347&gt;$H$12,"",'[1]20'!AA342)</f>
        <v>367</v>
      </c>
      <c r="C347" s="31" t="str">
        <f>IF($H347&gt;$H$12,"",'[1]20'!AB342)</f>
        <v>Цифрова рентгенографія ліктьового суглобу (в двох проекціях )</v>
      </c>
      <c r="D347" s="32" t="str">
        <f>IF($H347&gt;$H$12,"",'[1]20'!AC342)</f>
        <v>дослідження</v>
      </c>
      <c r="E347" s="33">
        <f>IF($H347&gt;$H$12,"",IF($B347="","",ROUND('[1]20'!AD342,$H$9)))</f>
        <v>453</v>
      </c>
      <c r="F347" s="33">
        <f>IF($H347&gt;$H$12,"",IF($B347="","",ROUND('[1]20'!AE342,$H$9)))</f>
        <v>0</v>
      </c>
      <c r="G347" s="33">
        <f>IF($H347&gt;$H$12,"",IF($B347="","",ROUND('[1]20'!AF342,$H$9)))</f>
        <v>453</v>
      </c>
    </row>
    <row r="348" spans="1:7" ht="25.5">
      <c r="A348" s="30" t="str">
        <f>IF($H348&gt;$H$12,"",'[1]20'!Z343)</f>
        <v>13.27</v>
      </c>
      <c r="B348" s="30">
        <f>IF($H348&gt;$H$12,"",'[1]20'!AA343)</f>
        <v>368</v>
      </c>
      <c r="C348" s="31" t="str">
        <f>IF($H348&gt;$H$12,"",'[1]20'!AB343)</f>
        <v>Цифрова рентгенографія передпліччя (в двох проекціях )</v>
      </c>
      <c r="D348" s="32" t="str">
        <f>IF($H348&gt;$H$12,"",'[1]20'!AC343)</f>
        <v>дослідження</v>
      </c>
      <c r="E348" s="33">
        <f>IF($H348&gt;$H$12,"",IF($B348="","",ROUND('[1]20'!AD343,$H$9)))</f>
        <v>453</v>
      </c>
      <c r="F348" s="33">
        <f>IF($H348&gt;$H$12,"",IF($B348="","",ROUND('[1]20'!AE343,$H$9)))</f>
        <v>0</v>
      </c>
      <c r="G348" s="33">
        <f>IF($H348&gt;$H$12,"",IF($B348="","",ROUND('[1]20'!AF343,$H$9)))</f>
        <v>453</v>
      </c>
    </row>
    <row r="349" spans="1:7" ht="21">
      <c r="A349" s="30" t="str">
        <f>IF($H349&gt;$H$12,"",'[1]20'!Z344)</f>
        <v>13.28</v>
      </c>
      <c r="B349" s="30">
        <f>IF($H349&gt;$H$12,"",'[1]20'!AA344)</f>
        <v>369</v>
      </c>
      <c r="C349" s="31" t="str">
        <f>IF($H349&gt;$H$12,"",'[1]20'!AB344)</f>
        <v>Цифрова рентгенографія кисті (одна проекція )</v>
      </c>
      <c r="D349" s="32" t="str">
        <f>IF($H349&gt;$H$12,"",'[1]20'!AC344)</f>
        <v>дослідження</v>
      </c>
      <c r="E349" s="33">
        <f>IF($H349&gt;$H$12,"",IF($B349="","",ROUND('[1]20'!AD344,$H$9)))</f>
        <v>284</v>
      </c>
      <c r="F349" s="33">
        <f>IF($H349&gt;$H$12,"",IF($B349="","",ROUND('[1]20'!AE344,$H$9)))</f>
        <v>0</v>
      </c>
      <c r="G349" s="33">
        <f>IF($H349&gt;$H$12,"",IF($B349="","",ROUND('[1]20'!AF344,$H$9)))</f>
        <v>284</v>
      </c>
    </row>
    <row r="350" spans="1:7" ht="21">
      <c r="A350" s="30" t="str">
        <f>IF($H350&gt;$H$12,"",'[1]20'!Z345)</f>
        <v>13.29</v>
      </c>
      <c r="B350" s="30">
        <f>IF($H350&gt;$H$12,"",'[1]20'!AA345)</f>
        <v>370</v>
      </c>
      <c r="C350" s="31" t="str">
        <f>IF($H350&gt;$H$12,"",'[1]20'!AB345)</f>
        <v>Цифрова рентгенографія кисті (в двох проекціях )</v>
      </c>
      <c r="D350" s="32" t="str">
        <f>IF($H350&gt;$H$12,"",'[1]20'!AC345)</f>
        <v>дослідження</v>
      </c>
      <c r="E350" s="33">
        <f>IF($H350&gt;$H$12,"",IF($B350="","",ROUND('[1]20'!AD345,$H$9)))</f>
        <v>417</v>
      </c>
      <c r="F350" s="33">
        <f>IF($H350&gt;$H$12,"",IF($B350="","",ROUND('[1]20'!AE345,$H$9)))</f>
        <v>0</v>
      </c>
      <c r="G350" s="33">
        <f>IF($H350&gt;$H$12,"",IF($B350="","",ROUND('[1]20'!AF345,$H$9)))</f>
        <v>417</v>
      </c>
    </row>
    <row r="351" spans="1:7" ht="25.5">
      <c r="A351" s="30" t="str">
        <f>IF($H351&gt;$H$12,"",'[1]20'!Z346)</f>
        <v>13.30</v>
      </c>
      <c r="B351" s="30">
        <f>IF($H351&gt;$H$12,"",'[1]20'!AA346)</f>
        <v>371</v>
      </c>
      <c r="C351" s="31" t="str">
        <f>IF($H351&gt;$H$12,"",'[1]20'!AB346)</f>
        <v>Цифрова рентгенографія органів грудної клітки (в одній проекції )</v>
      </c>
      <c r="D351" s="32" t="str">
        <f>IF($H351&gt;$H$12,"",'[1]20'!AC346)</f>
        <v>дослідження</v>
      </c>
      <c r="E351" s="33">
        <f>IF($H351&gt;$H$12,"",IF($B351="","",ROUND('[1]20'!AD346,$H$9)))</f>
        <v>284</v>
      </c>
      <c r="F351" s="33">
        <f>IF($H351&gt;$H$12,"",IF($B351="","",ROUND('[1]20'!AE346,$H$9)))</f>
        <v>0</v>
      </c>
      <c r="G351" s="33">
        <f>IF($H351&gt;$H$12,"",IF($B351="","",ROUND('[1]20'!AF346,$H$9)))</f>
        <v>284</v>
      </c>
    </row>
    <row r="352" spans="1:7" ht="25.5">
      <c r="A352" s="30" t="str">
        <f>IF($H352&gt;$H$12,"",'[1]20'!Z347)</f>
        <v>13.31</v>
      </c>
      <c r="B352" s="30">
        <f>IF($H352&gt;$H$12,"",'[1]20'!AA347)</f>
        <v>372</v>
      </c>
      <c r="C352" s="31" t="str">
        <f>IF($H352&gt;$H$12,"",'[1]20'!AB347)</f>
        <v>Цифрова рентгенографія органів грудної клітки (в двох проекціях )</v>
      </c>
      <c r="D352" s="32" t="str">
        <f>IF($H352&gt;$H$12,"",'[1]20'!AC347)</f>
        <v>дослідження</v>
      </c>
      <c r="E352" s="33">
        <f>IF($H352&gt;$H$12,"",IF($B352="","",ROUND('[1]20'!AD347,$H$9)))</f>
        <v>453</v>
      </c>
      <c r="F352" s="33">
        <f>IF($H352&gt;$H$12,"",IF($B352="","",ROUND('[1]20'!AE347,$H$9)))</f>
        <v>0</v>
      </c>
      <c r="G352" s="33">
        <f>IF($H352&gt;$H$12,"",IF($B352="","",ROUND('[1]20'!AF347,$H$9)))</f>
        <v>453</v>
      </c>
    </row>
    <row r="353" spans="1:7" ht="21">
      <c r="A353" s="30" t="str">
        <f>IF($H353&gt;$H$12,"",'[1]20'!Z348)</f>
        <v>13.32</v>
      </c>
      <c r="B353" s="30">
        <f>IF($H353&gt;$H$12,"",'[1]20'!AA348)</f>
        <v>373</v>
      </c>
      <c r="C353" s="31" t="str">
        <f>IF($H353&gt;$H$12,"",'[1]20'!AB348)</f>
        <v>Цифрова рентгенографія грудини (одна проекція )</v>
      </c>
      <c r="D353" s="32" t="str">
        <f>IF($H353&gt;$H$12,"",'[1]20'!AC348)</f>
        <v>дослідження</v>
      </c>
      <c r="E353" s="33">
        <f>IF($H353&gt;$H$12,"",IF($B353="","",ROUND('[1]20'!AD348,$H$9)))</f>
        <v>284</v>
      </c>
      <c r="F353" s="33">
        <f>IF($H353&gt;$H$12,"",IF($B353="","",ROUND('[1]20'!AE348,$H$9)))</f>
        <v>0</v>
      </c>
      <c r="G353" s="33">
        <f>IF($H353&gt;$H$12,"",IF($B353="","",ROUND('[1]20'!AF348,$H$9)))</f>
        <v>284</v>
      </c>
    </row>
    <row r="354" spans="1:7" ht="21">
      <c r="A354" s="30" t="str">
        <f>IF($H354&gt;$H$12,"",'[1]20'!Z349)</f>
        <v>13.33</v>
      </c>
      <c r="B354" s="30">
        <f>IF($H354&gt;$H$12,"",'[1]20'!AA349)</f>
        <v>374</v>
      </c>
      <c r="C354" s="31" t="str">
        <f>IF($H354&gt;$H$12,"",'[1]20'!AB349)</f>
        <v>Цифрова рентгенографія грудини (в двох проекціях )</v>
      </c>
      <c r="D354" s="32" t="str">
        <f>IF($H354&gt;$H$12,"",'[1]20'!AC349)</f>
        <v>дослідження</v>
      </c>
      <c r="E354" s="33">
        <f>IF($H354&gt;$H$12,"",IF($B354="","",ROUND('[1]20'!AD349,$H$9)))</f>
        <v>453</v>
      </c>
      <c r="F354" s="33">
        <f>IF($H354&gt;$H$12,"",IF($B354="","",ROUND('[1]20'!AE349,$H$9)))</f>
        <v>0</v>
      </c>
      <c r="G354" s="33">
        <f>IF($H354&gt;$H$12,"",IF($B354="","",ROUND('[1]20'!AF349,$H$9)))</f>
        <v>453</v>
      </c>
    </row>
    <row r="355" spans="1:7" ht="25.5">
      <c r="A355" s="30" t="str">
        <f>IF($H355&gt;$H$12,"",'[1]20'!Z350)</f>
        <v>13.34</v>
      </c>
      <c r="B355" s="30">
        <f>IF($H355&gt;$H$12,"",'[1]20'!AA350)</f>
        <v>375</v>
      </c>
      <c r="C355" s="31" t="str">
        <f>IF($H355&gt;$H$12,"",'[1]20'!AB350)</f>
        <v>Урографія екскреторна, чотири проекції ( без вартості контрасту)</v>
      </c>
      <c r="D355" s="32" t="str">
        <f>IF($H355&gt;$H$12,"",'[1]20'!AC350)</f>
        <v>дослідження</v>
      </c>
      <c r="E355" s="33">
        <f>IF($H355&gt;$H$12,"",IF($B355="","",ROUND('[1]20'!AD350,$H$9)))</f>
        <v>1092</v>
      </c>
      <c r="F355" s="33">
        <f>IF($H355&gt;$H$12,"",IF($B355="","",ROUND('[1]20'!AE350,$H$9)))</f>
        <v>0</v>
      </c>
      <c r="G355" s="33">
        <f>IF($H355&gt;$H$12,"",IF($B355="","",ROUND('[1]20'!AF350,$H$9)))</f>
        <v>1092</v>
      </c>
    </row>
    <row r="356" spans="1:7" ht="25.5">
      <c r="A356" s="30" t="str">
        <f>IF($H356&gt;$H$12,"",'[1]20'!Z351)</f>
        <v>13.35</v>
      </c>
      <c r="B356" s="30">
        <f>IF($H356&gt;$H$12,"",'[1]20'!AA351)</f>
        <v>376</v>
      </c>
      <c r="C356" s="31" t="str">
        <f>IF($H356&gt;$H$12,"",'[1]20'!AB351)</f>
        <v>Урографія екскреторна, три проекції (без вартості контрасту)</v>
      </c>
      <c r="D356" s="32" t="str">
        <f>IF($H356&gt;$H$12,"",'[1]20'!AC351)</f>
        <v>дослідження</v>
      </c>
      <c r="E356" s="33">
        <f>IF($H356&gt;$H$12,"",IF($B356="","",ROUND('[1]20'!AD351,$H$9)))</f>
        <v>880</v>
      </c>
      <c r="F356" s="33">
        <f>IF($H356&gt;$H$12,"",IF($B356="","",ROUND('[1]20'!AE351,$H$9)))</f>
        <v>0</v>
      </c>
      <c r="G356" s="33">
        <f>IF($H356&gt;$H$12,"",IF($B356="","",ROUND('[1]20'!AF351,$H$9)))</f>
        <v>880</v>
      </c>
    </row>
    <row r="357" spans="1:7" ht="25.5">
      <c r="A357" s="30" t="str">
        <f>IF($H357&gt;$H$12,"",'[1]20'!Z352)</f>
        <v>13.36</v>
      </c>
      <c r="B357" s="30">
        <f>IF($H357&gt;$H$12,"",'[1]20'!AA352)</f>
        <v>377</v>
      </c>
      <c r="C357" s="31" t="str">
        <f>IF($H357&gt;$H$12,"",'[1]20'!AB352)</f>
        <v>Урографія екскреторна, дві  проекції (без вартості контрасту)</v>
      </c>
      <c r="D357" s="32" t="str">
        <f>IF($H357&gt;$H$12,"",'[1]20'!AC352)</f>
        <v>дослідження</v>
      </c>
      <c r="E357" s="33">
        <f>IF($H357&gt;$H$12,"",IF($B357="","",ROUND('[1]20'!AD352,$H$9)))</f>
        <v>668</v>
      </c>
      <c r="F357" s="33">
        <f>IF($H357&gt;$H$12,"",IF($B357="","",ROUND('[1]20'!AE352,$H$9)))</f>
        <v>0</v>
      </c>
      <c r="G357" s="33">
        <f>IF($H357&gt;$H$12,"",IF($B357="","",ROUND('[1]20'!AF352,$H$9)))</f>
        <v>668</v>
      </c>
    </row>
    <row r="358" spans="1:7" ht="21">
      <c r="A358" s="30" t="str">
        <f>IF($H358&gt;$H$12,"",'[1]20'!Z353)</f>
        <v>13.37</v>
      </c>
      <c r="B358" s="30">
        <f>IF($H358&gt;$H$12,"",'[1]20'!AA353)</f>
        <v>378</v>
      </c>
      <c r="C358" s="31" t="str">
        <f>IF($H358&gt;$H$12,"",'[1]20'!AB353)</f>
        <v>Урографія оглядова  (пряма проекція)</v>
      </c>
      <c r="D358" s="32" t="str">
        <f>IF($H358&gt;$H$12,"",'[1]20'!AC353)</f>
        <v>дослідження</v>
      </c>
      <c r="E358" s="33">
        <f>IF($H358&gt;$H$12,"",IF($B358="","",ROUND('[1]20'!AD353,$H$9)))</f>
        <v>307</v>
      </c>
      <c r="F358" s="33">
        <f>IF($H358&gt;$H$12,"",IF($B358="","",ROUND('[1]20'!AE353,$H$9)))</f>
        <v>0</v>
      </c>
      <c r="G358" s="33">
        <f>IF($H358&gt;$H$12,"",IF($B358="","",ROUND('[1]20'!AF353,$H$9)))</f>
        <v>307</v>
      </c>
    </row>
    <row r="359" spans="1:7" ht="25.5">
      <c r="A359" s="30" t="str">
        <f>IF($H359&gt;$H$12,"",'[1]20'!Z354)</f>
        <v>13.38</v>
      </c>
      <c r="B359" s="30">
        <f>IF($H359&gt;$H$12,"",'[1]20'!AA354)</f>
        <v>379</v>
      </c>
      <c r="C359" s="31" t="str">
        <f>IF($H359&gt;$H$12,"",'[1]20'!AB354)</f>
        <v>Пасаж контрасту по кишковику ( без вартості контрасту)</v>
      </c>
      <c r="D359" s="32" t="str">
        <f>IF($H359&gt;$H$12,"",'[1]20'!AC354)</f>
        <v>дослідження</v>
      </c>
      <c r="E359" s="33">
        <f>IF($H359&gt;$H$12,"",IF($B359="","",ROUND('[1]20'!AD354,$H$9)))</f>
        <v>1092</v>
      </c>
      <c r="F359" s="33">
        <f>IF($H359&gt;$H$12,"",IF($B359="","",ROUND('[1]20'!AE354,$H$9)))</f>
        <v>0</v>
      </c>
      <c r="G359" s="33">
        <f>IF($H359&gt;$H$12,"",IF($B359="","",ROUND('[1]20'!AF354,$H$9)))</f>
        <v>1092</v>
      </c>
    </row>
    <row r="360" spans="1:7" ht="21">
      <c r="A360" s="30" t="str">
        <f>IF($H360&gt;$H$12,"",'[1]20'!Z355)</f>
        <v>13.39</v>
      </c>
      <c r="B360" s="30">
        <f>IF($H360&gt;$H$12,"",'[1]20'!AA355)</f>
        <v>380</v>
      </c>
      <c r="C360" s="31" t="str">
        <f>IF($H360&gt;$H$12,"",'[1]20'!AB355)</f>
        <v>Ретроградна цистографія ( без вартості контрасту)</v>
      </c>
      <c r="D360" s="32" t="str">
        <f>IF($H360&gt;$H$12,"",'[1]20'!AC355)</f>
        <v>дослідження</v>
      </c>
      <c r="E360" s="33">
        <f>IF($H360&gt;$H$12,"",IF($B360="","",ROUND('[1]20'!AD355,$H$9)))</f>
        <v>456</v>
      </c>
      <c r="F360" s="33">
        <f>IF($H360&gt;$H$12,"",IF($B360="","",ROUND('[1]20'!AE355,$H$9)))</f>
        <v>0</v>
      </c>
      <c r="G360" s="33">
        <f>IF($H360&gt;$H$12,"",IF($B360="","",ROUND('[1]20'!AF355,$H$9)))</f>
        <v>456</v>
      </c>
    </row>
    <row r="361" spans="1:7" ht="21">
      <c r="A361" s="30" t="str">
        <f>IF($H361&gt;$H$12,"",'[1]20'!Z356)</f>
        <v>13.40</v>
      </c>
      <c r="B361" s="30">
        <f>IF($H361&gt;$H$12,"",'[1]20'!AA356)</f>
        <v>381</v>
      </c>
      <c r="C361" s="31" t="str">
        <f>IF($H361&gt;$H$12,"",'[1]20'!AB356)</f>
        <v>Цифрова рентгенографія куприка</v>
      </c>
      <c r="D361" s="32" t="str">
        <f>IF($H361&gt;$H$12,"",'[1]20'!AC356)</f>
        <v>дослідження</v>
      </c>
      <c r="E361" s="33">
        <f>IF($H361&gt;$H$12,"",IF($B361="","",ROUND('[1]20'!AD356,$H$9)))</f>
        <v>307</v>
      </c>
      <c r="F361" s="33">
        <f>IF($H361&gt;$H$12,"",IF($B361="","",ROUND('[1]20'!AE356,$H$9)))</f>
        <v>0</v>
      </c>
      <c r="G361" s="33">
        <f>IF($H361&gt;$H$12,"",IF($B361="","",ROUND('[1]20'!AF356,$H$9)))</f>
        <v>307</v>
      </c>
    </row>
    <row r="362" spans="1:7" ht="21">
      <c r="A362" s="30" t="str">
        <f>IF($H362&gt;$H$12,"",'[1]20'!Z357)</f>
        <v>13.41</v>
      </c>
      <c r="B362" s="30">
        <f>IF($H362&gt;$H$12,"",'[1]20'!AA357)</f>
        <v>382</v>
      </c>
      <c r="C362" s="31" t="str">
        <f>IF($H362&gt;$H$12,"",'[1]20'!AB357)</f>
        <v>Цифрова рентгенографія орбір</v>
      </c>
      <c r="D362" s="32" t="str">
        <f>IF($H362&gt;$H$12,"",'[1]20'!AC357)</f>
        <v>дослідження</v>
      </c>
      <c r="E362" s="33">
        <f>IF($H362&gt;$H$12,"",IF($B362="","",ROUND('[1]20'!AD357,$H$9)))</f>
        <v>307</v>
      </c>
      <c r="F362" s="33">
        <f>IF($H362&gt;$H$12,"",IF($B362="","",ROUND('[1]20'!AE357,$H$9)))</f>
        <v>0</v>
      </c>
      <c r="G362" s="33">
        <f>IF($H362&gt;$H$12,"",IF($B362="","",ROUND('[1]20'!AF357,$H$9)))</f>
        <v>307</v>
      </c>
    </row>
    <row r="363" spans="1:7" ht="21">
      <c r="A363" s="30" t="str">
        <f>IF($H363&gt;$H$12,"",'[1]20'!Z358)</f>
        <v>13.42</v>
      </c>
      <c r="B363" s="30">
        <f>IF($H363&gt;$H$12,"",'[1]20'!AA358)</f>
        <v>383</v>
      </c>
      <c r="C363" s="31" t="str">
        <f>IF($H363&gt;$H$12,"",'[1]20'!AB358)</f>
        <v>Цифрова рентгенографія надколінника</v>
      </c>
      <c r="D363" s="32" t="str">
        <f>IF($H363&gt;$H$12,"",'[1]20'!AC358)</f>
        <v>дослідження</v>
      </c>
      <c r="E363" s="33">
        <f>IF($H363&gt;$H$12,"",IF($B363="","",ROUND('[1]20'!AD358,$H$9)))</f>
        <v>308</v>
      </c>
      <c r="F363" s="33">
        <f>IF($H363&gt;$H$12,"",IF($B363="","",ROUND('[1]20'!AE358,$H$9)))</f>
        <v>0</v>
      </c>
      <c r="G363" s="33">
        <f>IF($H363&gt;$H$12,"",IF($B363="","",ROUND('[1]20'!AF358,$H$9)))</f>
        <v>308</v>
      </c>
    </row>
    <row r="364" spans="1:7" ht="21">
      <c r="A364" s="30" t="str">
        <f>IF($H364&gt;$H$12,"",'[1]20'!Z359)</f>
        <v>13.43</v>
      </c>
      <c r="B364" s="30">
        <f>IF($H364&gt;$H$12,"",'[1]20'!AA359)</f>
        <v>384</v>
      </c>
      <c r="C364" s="31" t="str">
        <f>IF($H364&gt;$H$12,"",'[1]20'!AB359)</f>
        <v>Цифрова рентгенографія кістки носу</v>
      </c>
      <c r="D364" s="32" t="str">
        <f>IF($H364&gt;$H$12,"",'[1]20'!AC359)</f>
        <v>дослідження</v>
      </c>
      <c r="E364" s="33">
        <f>IF($H364&gt;$H$12,"",IF($B364="","",ROUND('[1]20'!AD359,$H$9)))</f>
        <v>284</v>
      </c>
      <c r="F364" s="33">
        <f>IF($H364&gt;$H$12,"",IF($B364="","",ROUND('[1]20'!AE359,$H$9)))</f>
        <v>0</v>
      </c>
      <c r="G364" s="33">
        <f>IF($H364&gt;$H$12,"",IF($B364="","",ROUND('[1]20'!AF359,$H$9)))</f>
        <v>284</v>
      </c>
    </row>
    <row r="365" spans="1:7" ht="21">
      <c r="A365" s="30" t="str">
        <f>IF($H365&gt;$H$12,"",'[1]20'!Z360)</f>
        <v>13.44</v>
      </c>
      <c r="B365" s="30">
        <f>IF($H365&gt;$H$12,"",'[1]20'!AA360)</f>
        <v>385</v>
      </c>
      <c r="C365" s="31" t="str">
        <f>IF($H365&gt;$H$12,"",'[1]20'!AB360)</f>
        <v>Цифрова рентгенографія п`ятки (одна прекція )</v>
      </c>
      <c r="D365" s="32" t="str">
        <f>IF($H365&gt;$H$12,"",'[1]20'!AC360)</f>
        <v>дослідження</v>
      </c>
      <c r="E365" s="33">
        <f>IF($H365&gt;$H$12,"",IF($B365="","",ROUND('[1]20'!AD360,$H$9)))</f>
        <v>284</v>
      </c>
      <c r="F365" s="33">
        <f>IF($H365&gt;$H$12,"",IF($B365="","",ROUND('[1]20'!AE360,$H$9)))</f>
        <v>0</v>
      </c>
      <c r="G365" s="33">
        <f>IF($H365&gt;$H$12,"",IF($B365="","",ROUND('[1]20'!AF360,$H$9)))</f>
        <v>284</v>
      </c>
    </row>
    <row r="366" spans="1:7" ht="21">
      <c r="A366" s="30" t="str">
        <f>IF($H366&gt;$H$12,"",'[1]20'!Z361)</f>
        <v>13.45</v>
      </c>
      <c r="B366" s="30">
        <f>IF($H366&gt;$H$12,"",'[1]20'!AA361)</f>
        <v>386</v>
      </c>
      <c r="C366" s="31" t="str">
        <f>IF($H366&gt;$H$12,"",'[1]20'!AB361)</f>
        <v>Цифрова рентгенографія п`ятки (в двох проекціях )</v>
      </c>
      <c r="D366" s="32" t="str">
        <f>IF($H366&gt;$H$12,"",'[1]20'!AC361)</f>
        <v>дослідження</v>
      </c>
      <c r="E366" s="33">
        <f>IF($H366&gt;$H$12,"",IF($B366="","",ROUND('[1]20'!AD361,$H$9)))</f>
        <v>417</v>
      </c>
      <c r="F366" s="33">
        <f>IF($H366&gt;$H$12,"",IF($B366="","",ROUND('[1]20'!AE361,$H$9)))</f>
        <v>0</v>
      </c>
      <c r="G366" s="33">
        <f>IF($H366&gt;$H$12,"",IF($B366="","",ROUND('[1]20'!AF361,$H$9)))</f>
        <v>417</v>
      </c>
    </row>
    <row r="367" spans="1:7" ht="25.5">
      <c r="A367" s="30" t="str">
        <f>IF($H367&gt;$H$12,"",'[1]20'!Z362)</f>
        <v>13.46</v>
      </c>
      <c r="B367" s="30">
        <f>IF($H367&gt;$H$12,"",'[1]20'!AA362)</f>
        <v>387</v>
      </c>
      <c r="C367" s="31" t="str">
        <f>IF($H367&gt;$H$12,"",'[1]20'!AB362)</f>
        <v>Цифрова рентгенографія ребер однобічна (в двох проекціях )</v>
      </c>
      <c r="D367" s="32" t="str">
        <f>IF($H367&gt;$H$12,"",'[1]20'!AC362)</f>
        <v>дослідження</v>
      </c>
      <c r="E367" s="33">
        <f>IF($H367&gt;$H$12,"",IF($B367="","",ROUND('[1]20'!AD362,$H$9)))</f>
        <v>417</v>
      </c>
      <c r="F367" s="33">
        <f>IF($H367&gt;$H$12,"",IF($B367="","",ROUND('[1]20'!AE362,$H$9)))</f>
        <v>0</v>
      </c>
      <c r="G367" s="33">
        <f>IF($H367&gt;$H$12,"",IF($B367="","",ROUND('[1]20'!AF362,$H$9)))</f>
        <v>417</v>
      </c>
    </row>
    <row r="368" spans="1:7" ht="25.5">
      <c r="A368" s="30" t="str">
        <f>IF($H368&gt;$H$12,"",'[1]20'!Z363)</f>
        <v>13.47</v>
      </c>
      <c r="B368" s="30">
        <f>IF($H368&gt;$H$12,"",'[1]20'!AA363)</f>
        <v>388</v>
      </c>
      <c r="C368" s="31" t="str">
        <f>IF($H368&gt;$H$12,"",'[1]20'!AB363)</f>
        <v>Цифрова рентгенографія ребер двобічна (в трьох проекціях )</v>
      </c>
      <c r="D368" s="32" t="str">
        <f>IF($H368&gt;$H$12,"",'[1]20'!AC363)</f>
        <v>дослідження</v>
      </c>
      <c r="E368" s="33">
        <f>IF($H368&gt;$H$12,"",IF($B368="","",ROUND('[1]20'!AD363,$H$9)))</f>
        <v>550</v>
      </c>
      <c r="F368" s="33">
        <f>IF($H368&gt;$H$12,"",IF($B368="","",ROUND('[1]20'!AE363,$H$9)))</f>
        <v>0</v>
      </c>
      <c r="G368" s="33">
        <f>IF($H368&gt;$H$12,"",IF($B368="","",ROUND('[1]20'!AF363,$H$9)))</f>
        <v>550</v>
      </c>
    </row>
    <row r="369" spans="1:7" ht="25.5">
      <c r="A369" s="30" t="str">
        <f>IF($H369&gt;$H$12,"",'[1]20'!Z364)</f>
        <v>13.48</v>
      </c>
      <c r="B369" s="30">
        <f>IF($H369&gt;$H$12,"",'[1]20'!AA364)</f>
        <v>431</v>
      </c>
      <c r="C369" s="31" t="str">
        <f>IF($H369&gt;$H$12,"",'[1]20'!AB364)</f>
        <v>Рентгенографія органів грудної клітки у прямій проекції (для профоглядів)</v>
      </c>
      <c r="D369" s="32" t="str">
        <f>IF($H369&gt;$H$12,"",'[1]20'!AC364)</f>
        <v>дослідження</v>
      </c>
      <c r="E369" s="33">
        <f>IF($H369&gt;$H$12,"",IF($B369="","",ROUND('[1]20'!AD364,$H$9)))</f>
        <v>150</v>
      </c>
      <c r="F369" s="33">
        <f>IF($H369&gt;$H$12,"",IF($B369="","",ROUND('[1]20'!AE364,$H$9)))</f>
        <v>0</v>
      </c>
      <c r="G369" s="33">
        <f>IF($H369&gt;$H$12,"",IF($B369="","",ROUND('[1]20'!AF364,$H$9)))</f>
        <v>150</v>
      </c>
    </row>
    <row r="370" spans="1:7">
      <c r="A370" s="30" t="str">
        <f>IF($H370&gt;$H$12,"",'[1]20'!Z365)</f>
        <v>14</v>
      </c>
      <c r="B370" s="30" t="str">
        <f>IF($H370&gt;$H$12,"",'[1]20'!AA365)</f>
        <v/>
      </c>
      <c r="C370" s="31" t="str">
        <f>IF($H370&gt;$H$12,"",'[1]20'!AB365)</f>
        <v>Готельні послуги</v>
      </c>
      <c r="D370" s="32" t="str">
        <f>IF($H370&gt;$H$12,"",'[1]20'!AC365)</f>
        <v/>
      </c>
      <c r="E370" s="33" t="str">
        <f>IF($H370&gt;$H$12,"",IF($B370="","",ROUND('[1]20'!AD365,$H$9)))</f>
        <v/>
      </c>
      <c r="F370" s="33" t="str">
        <f>IF($H370&gt;$H$12,"",IF($B370="","",ROUND('[1]20'!AE365,$H$9)))</f>
        <v/>
      </c>
      <c r="G370" s="33" t="str">
        <f>IF($H370&gt;$H$12,"",IF($B370="","",ROUND('[1]20'!AF365,$H$9)))</f>
        <v/>
      </c>
    </row>
    <row r="371" spans="1:7" ht="21">
      <c r="A371" s="30" t="str">
        <f>IF($H371&gt;$H$12,"",'[1]20'!Z366)</f>
        <v>14.1</v>
      </c>
      <c r="B371" s="30">
        <f>IF($H371&gt;$H$12,"",'[1]20'!AA366)</f>
        <v>399</v>
      </c>
      <c r="C371" s="31" t="str">
        <f>IF($H371&gt;$H$12,"",'[1]20'!AB366)</f>
        <v>Перебування в одномісній палаті</v>
      </c>
      <c r="D371" s="32" t="str">
        <f>IF($H371&gt;$H$12,"",'[1]20'!AC366)</f>
        <v>ліжко-день</v>
      </c>
      <c r="E371" s="33">
        <f>IF($H371&gt;$H$12,"",IF($B371="","",ROUND('[1]20'!AD366,$H$9)))</f>
        <v>521</v>
      </c>
      <c r="F371" s="33">
        <f>IF($H371&gt;$H$12,"",IF($B371="","",ROUND('[1]20'!AE366,$H$9)))</f>
        <v>104</v>
      </c>
      <c r="G371" s="33">
        <f>IF($H371&gt;$H$12,"",IF($B371="","",ROUND('[1]20'!AF366,$H$9)))</f>
        <v>625</v>
      </c>
    </row>
    <row r="372" spans="1:7" ht="21">
      <c r="A372" s="30" t="str">
        <f>IF($H372&gt;$H$12,"",'[1]20'!Z367)</f>
        <v>14.2</v>
      </c>
      <c r="B372" s="30">
        <f>IF($H372&gt;$H$12,"",'[1]20'!AA367)</f>
        <v>400</v>
      </c>
      <c r="C372" s="31" t="str">
        <f>IF($H372&gt;$H$12,"",'[1]20'!AB367)</f>
        <v>Харчування</v>
      </c>
      <c r="D372" s="32" t="str">
        <f>IF($H372&gt;$H$12,"",'[1]20'!AC367)</f>
        <v>ліжко-день</v>
      </c>
      <c r="E372" s="33">
        <f>IF($H372&gt;$H$12,"",IF($B372="","",ROUND('[1]20'!AD367,$H$9)))</f>
        <v>68</v>
      </c>
      <c r="F372" s="33">
        <f>IF($H372&gt;$H$12,"",IF($B372="","",ROUND('[1]20'!AE367,$H$9)))</f>
        <v>0</v>
      </c>
      <c r="G372" s="33">
        <f>IF($H372&gt;$H$12,"",IF($B372="","",ROUND('[1]20'!AF367,$H$9)))</f>
        <v>68</v>
      </c>
    </row>
    <row r="373" spans="1:7" ht="21">
      <c r="A373" s="30" t="str">
        <f>IF($H373&gt;$H$12,"",'[1]20'!Z368)</f>
        <v>14.3</v>
      </c>
      <c r="B373" s="30">
        <f>IF($H373&gt;$H$12,"",'[1]20'!AA368)</f>
        <v>401</v>
      </c>
      <c r="C373" s="31" t="str">
        <f>IF($H373&gt;$H$12,"",'[1]20'!AB368)</f>
        <v xml:space="preserve">ВАРТІСТЬ ПЕРЕБУВАННЯ Хірургічне відділення </v>
      </c>
      <c r="D373" s="32" t="str">
        <f>IF($H373&gt;$H$12,"",'[1]20'!AC368)</f>
        <v>ліжко-день</v>
      </c>
      <c r="E373" s="33">
        <f>IF($H373&gt;$H$12,"",IF($B373="","",ROUND('[1]20'!AD368,$H$9)))</f>
        <v>273</v>
      </c>
      <c r="F373" s="33">
        <f>IF($H373&gt;$H$12,"",IF($B373="","",ROUND('[1]20'!AE368,$H$9)))</f>
        <v>0</v>
      </c>
      <c r="G373" s="33">
        <f>IF($H373&gt;$H$12,"",IF($B373="","",ROUND('[1]20'!AF368,$H$9)))</f>
        <v>273</v>
      </c>
    </row>
    <row r="374" spans="1:7" ht="21">
      <c r="A374" s="30" t="str">
        <f>IF($H374&gt;$H$12,"",'[1]20'!Z369)</f>
        <v>14.4</v>
      </c>
      <c r="B374" s="30">
        <f>IF($H374&gt;$H$12,"",'[1]20'!AA369)</f>
        <v>402</v>
      </c>
      <c r="C374" s="31" t="str">
        <f>IF($H374&gt;$H$12,"",'[1]20'!AB369)</f>
        <v xml:space="preserve">ВАРТІСТЬ ПЕРЕБУВАННЯ Педіатричне відділення  </v>
      </c>
      <c r="D374" s="32" t="str">
        <f>IF($H374&gt;$H$12,"",'[1]20'!AC369)</f>
        <v>ліжко-день</v>
      </c>
      <c r="E374" s="33">
        <f>IF($H374&gt;$H$12,"",IF($B374="","",ROUND('[1]20'!AD369,$H$9)))</f>
        <v>346</v>
      </c>
      <c r="F374" s="33">
        <f>IF($H374&gt;$H$12,"",IF($B374="","",ROUND('[1]20'!AE369,$H$9)))</f>
        <v>0</v>
      </c>
      <c r="G374" s="33">
        <f>IF($H374&gt;$H$12,"",IF($B374="","",ROUND('[1]20'!AF369,$H$9)))</f>
        <v>346</v>
      </c>
    </row>
    <row r="375" spans="1:7" ht="25.5">
      <c r="A375" s="30" t="str">
        <f>IF($H375&gt;$H$12,"",'[1]20'!Z370)</f>
        <v>14.5</v>
      </c>
      <c r="B375" s="30">
        <f>IF($H375&gt;$H$12,"",'[1]20'!AA370)</f>
        <v>403</v>
      </c>
      <c r="C375" s="31" t="str">
        <f>IF($H375&gt;$H$12,"",'[1]20'!AB370)</f>
        <v>ВАРТІСТЬ ПЕРЕБУВАННЯ Кардіологічне відділення</v>
      </c>
      <c r="D375" s="32" t="str">
        <f>IF($H375&gt;$H$12,"",'[1]20'!AC370)</f>
        <v>ліжко-день</v>
      </c>
      <c r="E375" s="33">
        <f>IF($H375&gt;$H$12,"",IF($B375="","",ROUND('[1]20'!AD370,$H$9)))</f>
        <v>257</v>
      </c>
      <c r="F375" s="33">
        <f>IF($H375&gt;$H$12,"",IF($B375="","",ROUND('[1]20'!AE370,$H$9)))</f>
        <v>0</v>
      </c>
      <c r="G375" s="33">
        <f>IF($H375&gt;$H$12,"",IF($B375="","",ROUND('[1]20'!AF370,$H$9)))</f>
        <v>257</v>
      </c>
    </row>
    <row r="376" spans="1:7" ht="25.5">
      <c r="A376" s="30" t="str">
        <f>IF($H376&gt;$H$12,"",'[1]20'!Z371)</f>
        <v>14.6</v>
      </c>
      <c r="B376" s="30">
        <f>IF($H376&gt;$H$12,"",'[1]20'!AA371)</f>
        <v>404</v>
      </c>
      <c r="C376" s="31" t="str">
        <f>IF($H376&gt;$H$12,"",'[1]20'!AB371)</f>
        <v xml:space="preserve">ВАРТІСТЬ ПЕРЕБУВАННЯ Травматологічне відділення </v>
      </c>
      <c r="D376" s="32" t="str">
        <f>IF($H376&gt;$H$12,"",'[1]20'!AC371)</f>
        <v>ліжко-день</v>
      </c>
      <c r="E376" s="33">
        <f>IF($H376&gt;$H$12,"",IF($B376="","",ROUND('[1]20'!AD371,$H$9)))</f>
        <v>355</v>
      </c>
      <c r="F376" s="33">
        <f>IF($H376&gt;$H$12,"",IF($B376="","",ROUND('[1]20'!AE371,$H$9)))</f>
        <v>0</v>
      </c>
      <c r="G376" s="33">
        <f>IF($H376&gt;$H$12,"",IF($B376="","",ROUND('[1]20'!AF371,$H$9)))</f>
        <v>355</v>
      </c>
    </row>
    <row r="377" spans="1:7" ht="25.5">
      <c r="A377" s="30" t="str">
        <f>IF($H377&gt;$H$12,"",'[1]20'!Z372)</f>
        <v>14.7</v>
      </c>
      <c r="B377" s="30">
        <f>IF($H377&gt;$H$12,"",'[1]20'!AA372)</f>
        <v>405</v>
      </c>
      <c r="C377" s="31" t="str">
        <f>IF($H377&gt;$H$12,"",'[1]20'!AB372)</f>
        <v xml:space="preserve">ВАРТІСТЬ ПЕРЕБУВАННЯ Акушерсько-гінекологічне відділення </v>
      </c>
      <c r="D377" s="32" t="str">
        <f>IF($H377&gt;$H$12,"",'[1]20'!AC372)</f>
        <v>ліжко-день</v>
      </c>
      <c r="E377" s="33">
        <f>IF($H377&gt;$H$12,"",IF($B377="","",ROUND('[1]20'!AD372,$H$9)))</f>
        <v>445</v>
      </c>
      <c r="F377" s="33">
        <f>IF($H377&gt;$H$12,"",IF($B377="","",ROUND('[1]20'!AE372,$H$9)))</f>
        <v>0</v>
      </c>
      <c r="G377" s="33">
        <f>IF($H377&gt;$H$12,"",IF($B377="","",ROUND('[1]20'!AF372,$H$9)))</f>
        <v>445</v>
      </c>
    </row>
    <row r="378" spans="1:7" ht="21">
      <c r="A378" s="30" t="str">
        <f>IF($H378&gt;$H$12,"",'[1]20'!Z373)</f>
        <v>14.8</v>
      </c>
      <c r="B378" s="30">
        <f>IF($H378&gt;$H$12,"",'[1]20'!AA373)</f>
        <v>406</v>
      </c>
      <c r="C378" s="31" t="str">
        <f>IF($H378&gt;$H$12,"",'[1]20'!AB373)</f>
        <v>ВАРТІСТЬ ПЕРЕБУВАННЯ Інфекційне відділення</v>
      </c>
      <c r="D378" s="32" t="str">
        <f>IF($H378&gt;$H$12,"",'[1]20'!AC373)</f>
        <v>ліжко-день</v>
      </c>
      <c r="E378" s="33">
        <f>IF($H378&gt;$H$12,"",IF($B378="","",ROUND('[1]20'!AD373,$H$9)))</f>
        <v>453</v>
      </c>
      <c r="F378" s="33">
        <f>IF($H378&gt;$H$12,"",IF($B378="","",ROUND('[1]20'!AE373,$H$9)))</f>
        <v>0</v>
      </c>
      <c r="G378" s="33">
        <f>IF($H378&gt;$H$12,"",IF($B378="","",ROUND('[1]20'!AF373,$H$9)))</f>
        <v>453</v>
      </c>
    </row>
    <row r="379" spans="1:7" ht="25.5">
      <c r="A379" s="30" t="str">
        <f>IF($H379&gt;$H$12,"",'[1]20'!Z374)</f>
        <v>14.9</v>
      </c>
      <c r="B379" s="30">
        <f>IF($H379&gt;$H$12,"",'[1]20'!AA374)</f>
        <v>407</v>
      </c>
      <c r="C379" s="31" t="str">
        <f>IF($H379&gt;$H$12,"",'[1]20'!AB374)</f>
        <v xml:space="preserve">ВАРТІСТЬ ПЕРЕБУВАННЯ Неврологічне відділення </v>
      </c>
      <c r="D379" s="32" t="str">
        <f>IF($H379&gt;$H$12,"",'[1]20'!AC374)</f>
        <v>ліжко-день</v>
      </c>
      <c r="E379" s="33">
        <f>IF($H379&gt;$H$12,"",IF($B379="","",ROUND('[1]20'!AD374,$H$9)))</f>
        <v>342</v>
      </c>
      <c r="F379" s="33">
        <f>IF($H379&gt;$H$12,"",IF($B379="","",ROUND('[1]20'!AE374,$H$9)))</f>
        <v>0</v>
      </c>
      <c r="G379" s="33">
        <f>IF($H379&gt;$H$12,"",IF($B379="","",ROUND('[1]20'!AF374,$H$9)))</f>
        <v>342</v>
      </c>
    </row>
    <row r="380" spans="1:7" ht="21">
      <c r="A380" s="30" t="str">
        <f>IF($H380&gt;$H$12,"",'[1]20'!Z375)</f>
        <v>14.10</v>
      </c>
      <c r="B380" s="30">
        <f>IF($H380&gt;$H$12,"",'[1]20'!AA375)</f>
        <v>408</v>
      </c>
      <c r="C380" s="31" t="str">
        <f>IF($H380&gt;$H$12,"",'[1]20'!AB375)</f>
        <v>ВАРТІСТЬ ПЕРЕБУВАННЯ Інсультне відділення</v>
      </c>
      <c r="D380" s="32" t="str">
        <f>IF($H380&gt;$H$12,"",'[1]20'!AC375)</f>
        <v>ліжко-день</v>
      </c>
      <c r="E380" s="33">
        <f>IF($H380&gt;$H$12,"",IF($B380="","",ROUND('[1]20'!AD375,$H$9)))</f>
        <v>836</v>
      </c>
      <c r="F380" s="33">
        <f>IF($H380&gt;$H$12,"",IF($B380="","",ROUND('[1]20'!AE375,$H$9)))</f>
        <v>0</v>
      </c>
      <c r="G380" s="33">
        <f>IF($H380&gt;$H$12,"",IF($B380="","",ROUND('[1]20'!AF375,$H$9)))</f>
        <v>836</v>
      </c>
    </row>
    <row r="381" spans="1:7">
      <c r="A381" s="30" t="str">
        <f>IF($H381&gt;$H$12,"",'[1]20'!Z376)</f>
        <v>14.11</v>
      </c>
      <c r="B381" s="30">
        <f>IF($H381&gt;$H$12,"",'[1]20'!AA376)</f>
        <v>409</v>
      </c>
      <c r="C381" s="31" t="str">
        <f>IF($H381&gt;$H$12,"",'[1]20'!AB376)</f>
        <v>Транспортування 1 км</v>
      </c>
      <c r="D381" s="32" t="str">
        <f>IF($H381&gt;$H$12,"",'[1]20'!AC376)</f>
        <v>км</v>
      </c>
      <c r="E381" s="33">
        <f>IF($H381&gt;$H$12,"",IF($B381="","",ROUND('[1]20'!AD376,$H$9)))</f>
        <v>38</v>
      </c>
      <c r="F381" s="33">
        <f>IF($H381&gt;$H$12,"",IF($B381="","",ROUND('[1]20'!AE376,$H$9)))</f>
        <v>8</v>
      </c>
      <c r="G381" s="33">
        <f>IF($H381&gt;$H$12,"",IF($B381="","",ROUND('[1]20'!AF376,$H$9)))</f>
        <v>46</v>
      </c>
    </row>
    <row r="382" spans="1:7" ht="25.5">
      <c r="A382" s="30" t="str">
        <f>IF($H382&gt;$H$12,"",'[1]20'!Z377)</f>
        <v>14.12</v>
      </c>
      <c r="B382" s="30">
        <f>IF($H382&gt;$H$12,"",'[1]20'!AA377)</f>
        <v>410</v>
      </c>
      <c r="C382" s="31" t="str">
        <f>IF($H382&gt;$H$12,"",'[1]20'!AB377)</f>
        <v>Транспортування 1 км (з супроводом середнього персоналу)</v>
      </c>
      <c r="D382" s="32" t="str">
        <f>IF($H382&gt;$H$12,"",'[1]20'!AC377)</f>
        <v>км</v>
      </c>
      <c r="E382" s="33">
        <f>IF($H382&gt;$H$12,"",IF($B382="","",ROUND('[1]20'!AD377,$H$9)))</f>
        <v>46</v>
      </c>
      <c r="F382" s="33">
        <f>IF($H382&gt;$H$12,"",IF($B382="","",ROUND('[1]20'!AE377,$H$9)))</f>
        <v>9</v>
      </c>
      <c r="G382" s="33">
        <f>IF($H382&gt;$H$12,"",IF($B382="","",ROUND('[1]20'!AF377,$H$9)))</f>
        <v>55</v>
      </c>
    </row>
    <row r="383" spans="1:7">
      <c r="A383" s="30" t="str">
        <f>IF($H383&gt;$H$12,"",'[1]20'!Z378)</f>
        <v>15</v>
      </c>
      <c r="B383" s="30" t="str">
        <f>IF($H383&gt;$H$12,"",'[1]20'!AA378)</f>
        <v/>
      </c>
      <c r="C383" s="31" t="str">
        <f>IF($H383&gt;$H$12,"",'[1]20'!AB378)</f>
        <v>Медичний огляд фахівців</v>
      </c>
      <c r="D383" s="32" t="str">
        <f>IF($H383&gt;$H$12,"",'[1]20'!AC378)</f>
        <v/>
      </c>
      <c r="E383" s="33" t="str">
        <f>IF($H383&gt;$H$12,"",IF($B383="","",ROUND('[1]20'!AD378,$H$9)))</f>
        <v/>
      </c>
      <c r="F383" s="33" t="str">
        <f>IF($H383&gt;$H$12,"",IF($B383="","",ROUND('[1]20'!AE378,$H$9)))</f>
        <v/>
      </c>
      <c r="G383" s="33" t="str">
        <f>IF($H383&gt;$H$12,"",IF($B383="","",ROUND('[1]20'!AF378,$H$9)))</f>
        <v/>
      </c>
    </row>
    <row r="384" spans="1:7" ht="25.5">
      <c r="A384" s="30" t="str">
        <f>IF($H384&gt;$H$12,"",'[1]20'!Z379)</f>
        <v>15.1</v>
      </c>
      <c r="B384" s="30">
        <f>IF($H384&gt;$H$12,"",'[1]20'!AA379)</f>
        <v>413</v>
      </c>
      <c r="C384" s="31" t="str">
        <f>IF($H384&gt;$H$12,"",'[1]20'!AB379)</f>
        <v>Медичний огляд лікаря-акушер-гінеколога (для профоглядів)</v>
      </c>
      <c r="D384" s="32" t="str">
        <f>IF($H384&gt;$H$12,"",'[1]20'!AC379)</f>
        <v>огляд</v>
      </c>
      <c r="E384" s="33">
        <f>IF($H384&gt;$H$12,"",IF($B384="","",ROUND('[1]20'!AD379,$H$9)))</f>
        <v>54</v>
      </c>
      <c r="F384" s="33">
        <f>IF($H384&gt;$H$12,"",IF($B384="","",ROUND('[1]20'!AE379,$H$9)))</f>
        <v>0</v>
      </c>
      <c r="G384" s="33">
        <f>IF($H384&gt;$H$12,"",IF($B384="","",ROUND('[1]20'!AF379,$H$9)))</f>
        <v>54</v>
      </c>
    </row>
    <row r="385" spans="1:7" ht="25.5">
      <c r="A385" s="30" t="str">
        <f>IF($H385&gt;$H$12,"",'[1]20'!Z380)</f>
        <v>15.2</v>
      </c>
      <c r="B385" s="30">
        <f>IF($H385&gt;$H$12,"",'[1]20'!AA380)</f>
        <v>414</v>
      </c>
      <c r="C385" s="31" t="str">
        <f>IF($H385&gt;$H$12,"",'[1]20'!AB380)</f>
        <v>Медичний огляд лікаря-алерголога (для профоглядів)</v>
      </c>
      <c r="D385" s="32" t="str">
        <f>IF($H385&gt;$H$12,"",'[1]20'!AC380)</f>
        <v>огляд</v>
      </c>
      <c r="E385" s="33">
        <f>IF($H385&gt;$H$12,"",IF($B385="","",ROUND('[1]20'!AD380,$H$9)))</f>
        <v>54</v>
      </c>
      <c r="F385" s="33">
        <f>IF($H385&gt;$H$12,"",IF($B385="","",ROUND('[1]20'!AE380,$H$9)))</f>
        <v>0</v>
      </c>
      <c r="G385" s="33">
        <f>IF($H385&gt;$H$12,"",IF($B385="","",ROUND('[1]20'!AF380,$H$9)))</f>
        <v>54</v>
      </c>
    </row>
    <row r="386" spans="1:7" ht="25.5">
      <c r="A386" s="30" t="str">
        <f>IF($H386&gt;$H$12,"",'[1]20'!Z381)</f>
        <v>15.3</v>
      </c>
      <c r="B386" s="30">
        <f>IF($H386&gt;$H$12,"",'[1]20'!AA381)</f>
        <v>415</v>
      </c>
      <c r="C386" s="31" t="str">
        <f>IF($H386&gt;$H$12,"",'[1]20'!AB381)</f>
        <v>Медичний огляд лікаря-гематолога (для профоглядів)</v>
      </c>
      <c r="D386" s="32" t="str">
        <f>IF($H386&gt;$H$12,"",'[1]20'!AC381)</f>
        <v>огляд</v>
      </c>
      <c r="E386" s="33">
        <f>IF($H386&gt;$H$12,"",IF($B386="","",ROUND('[1]20'!AD381,$H$9)))</f>
        <v>54</v>
      </c>
      <c r="F386" s="33">
        <f>IF($H386&gt;$H$12,"",IF($B386="","",ROUND('[1]20'!AE381,$H$9)))</f>
        <v>0</v>
      </c>
      <c r="G386" s="33">
        <f>IF($H386&gt;$H$12,"",IF($B386="","",ROUND('[1]20'!AF381,$H$9)))</f>
        <v>54</v>
      </c>
    </row>
    <row r="387" spans="1:7" ht="25.5">
      <c r="A387" s="30" t="str">
        <f>IF($H387&gt;$H$12,"",'[1]20'!Z382)</f>
        <v>15.4</v>
      </c>
      <c r="B387" s="30">
        <f>IF($H387&gt;$H$12,"",'[1]20'!AA382)</f>
        <v>416</v>
      </c>
      <c r="C387" s="31" t="str">
        <f>IF($H387&gt;$H$12,"",'[1]20'!AB382)</f>
        <v>Медичний огляд лікаря-дерматовенеролога (для профоглядів)</v>
      </c>
      <c r="D387" s="32" t="str">
        <f>IF($H387&gt;$H$12,"",'[1]20'!AC382)</f>
        <v>огляд</v>
      </c>
      <c r="E387" s="33">
        <f>IF($H387&gt;$H$12,"",IF($B387="","",ROUND('[1]20'!AD382,$H$9)))</f>
        <v>54</v>
      </c>
      <c r="F387" s="33">
        <f>IF($H387&gt;$H$12,"",IF($B387="","",ROUND('[1]20'!AE382,$H$9)))</f>
        <v>0</v>
      </c>
      <c r="G387" s="33">
        <f>IF($H387&gt;$H$12,"",IF($B387="","",ROUND('[1]20'!AF382,$H$9)))</f>
        <v>54</v>
      </c>
    </row>
    <row r="388" spans="1:7" ht="25.5">
      <c r="A388" s="30" t="str">
        <f>IF($H388&gt;$H$12,"",'[1]20'!Z383)</f>
        <v>15.5</v>
      </c>
      <c r="B388" s="30">
        <f>IF($H388&gt;$H$12,"",'[1]20'!AA383)</f>
        <v>417</v>
      </c>
      <c r="C388" s="31" t="str">
        <f>IF($H388&gt;$H$12,"",'[1]20'!AB383)</f>
        <v>Медичний огляд лікаря-ендокринолога (для профоглядів)</v>
      </c>
      <c r="D388" s="32" t="str">
        <f>IF($H388&gt;$H$12,"",'[1]20'!AC383)</f>
        <v>огляд</v>
      </c>
      <c r="E388" s="33">
        <f>IF($H388&gt;$H$12,"",IF($B388="","",ROUND('[1]20'!AD383,$H$9)))</f>
        <v>54</v>
      </c>
      <c r="F388" s="33">
        <f>IF($H388&gt;$H$12,"",IF($B388="","",ROUND('[1]20'!AE383,$H$9)))</f>
        <v>0</v>
      </c>
      <c r="G388" s="33">
        <f>IF($H388&gt;$H$12,"",IF($B388="","",ROUND('[1]20'!AF383,$H$9)))</f>
        <v>54</v>
      </c>
    </row>
    <row r="389" spans="1:7" ht="25.5">
      <c r="A389" s="30" t="str">
        <f>IF($H389&gt;$H$12,"",'[1]20'!Z384)</f>
        <v>15.6</v>
      </c>
      <c r="B389" s="30">
        <f>IF($H389&gt;$H$12,"",'[1]20'!AA384)</f>
        <v>418</v>
      </c>
      <c r="C389" s="31" t="str">
        <f>IF($H389&gt;$H$12,"",'[1]20'!AB384)</f>
        <v>Медичний огляд лікаря-інфекціоніста (для профоглядів)</v>
      </c>
      <c r="D389" s="32" t="str">
        <f>IF($H389&gt;$H$12,"",'[1]20'!AC384)</f>
        <v>огляд</v>
      </c>
      <c r="E389" s="33">
        <f>IF($H389&gt;$H$12,"",IF($B389="","",ROUND('[1]20'!AD384,$H$9)))</f>
        <v>54</v>
      </c>
      <c r="F389" s="33">
        <f>IF($H389&gt;$H$12,"",IF($B389="","",ROUND('[1]20'!AE384,$H$9)))</f>
        <v>0</v>
      </c>
      <c r="G389" s="33">
        <f>IF($H389&gt;$H$12,"",IF($B389="","",ROUND('[1]20'!AF384,$H$9)))</f>
        <v>54</v>
      </c>
    </row>
    <row r="390" spans="1:7">
      <c r="A390" s="30" t="str">
        <f>IF($H390&gt;$H$12,"",'[1]20'!Z385)</f>
        <v>15.7</v>
      </c>
      <c r="B390" s="30">
        <f>IF($H390&gt;$H$12,"",'[1]20'!AA385)</f>
        <v>419</v>
      </c>
      <c r="C390" s="31" t="str">
        <f>IF($H390&gt;$H$12,"",'[1]20'!AB385)</f>
        <v>Медичний огляд лікаря-нарколога (для профоглядів)</v>
      </c>
      <c r="D390" s="32" t="str">
        <f>IF($H390&gt;$H$12,"",'[1]20'!AC385)</f>
        <v>огляд</v>
      </c>
      <c r="E390" s="33">
        <f>IF($H390&gt;$H$12,"",IF($B390="","",ROUND('[1]20'!AD385,$H$9)))</f>
        <v>54</v>
      </c>
      <c r="F390" s="33">
        <f>IF($H390&gt;$H$12,"",IF($B390="","",ROUND('[1]20'!AE385,$H$9)))</f>
        <v>0</v>
      </c>
      <c r="G390" s="33">
        <f>IF($H390&gt;$H$12,"",IF($B390="","",ROUND('[1]20'!AF385,$H$9)))</f>
        <v>54</v>
      </c>
    </row>
    <row r="391" spans="1:7" ht="25.5">
      <c r="A391" s="30" t="str">
        <f>IF($H391&gt;$H$12,"",'[1]20'!Z386)</f>
        <v>15.8</v>
      </c>
      <c r="B391" s="30">
        <f>IF($H391&gt;$H$12,"",'[1]20'!AA386)</f>
        <v>420</v>
      </c>
      <c r="C391" s="31" t="str">
        <f>IF($H391&gt;$H$12,"",'[1]20'!AB386)</f>
        <v>Медичний огляд лікаря-невропатолога (для профоглядів)</v>
      </c>
      <c r="D391" s="32" t="str">
        <f>IF($H391&gt;$H$12,"",'[1]20'!AC386)</f>
        <v>огляд</v>
      </c>
      <c r="E391" s="33">
        <f>IF($H391&gt;$H$12,"",IF($B391="","",ROUND('[1]20'!AD386,$H$9)))</f>
        <v>54</v>
      </c>
      <c r="F391" s="33">
        <f>IF($H391&gt;$H$12,"",IF($B391="","",ROUND('[1]20'!AE386,$H$9)))</f>
        <v>0</v>
      </c>
      <c r="G391" s="33">
        <f>IF($H391&gt;$H$12,"",IF($B391="","",ROUND('[1]20'!AF386,$H$9)))</f>
        <v>54</v>
      </c>
    </row>
    <row r="392" spans="1:7">
      <c r="A392" s="30" t="str">
        <f>IF($H392&gt;$H$12,"",'[1]20'!Z387)</f>
        <v>15.9</v>
      </c>
      <c r="B392" s="30">
        <f>IF($H392&gt;$H$12,"",'[1]20'!AA387)</f>
        <v>421</v>
      </c>
      <c r="C392" s="31" t="str">
        <f>IF($H392&gt;$H$12,"",'[1]20'!AB387)</f>
        <v>Медичний огляд лікаря-онколога (для профоглядів)</v>
      </c>
      <c r="D392" s="32" t="str">
        <f>IF($H392&gt;$H$12,"",'[1]20'!AC387)</f>
        <v>огляд</v>
      </c>
      <c r="E392" s="33">
        <f>IF($H392&gt;$H$12,"",IF($B392="","",ROUND('[1]20'!AD387,$H$9)))</f>
        <v>54</v>
      </c>
      <c r="F392" s="33">
        <f>IF($H392&gt;$H$12,"",IF($B392="","",ROUND('[1]20'!AE387,$H$9)))</f>
        <v>0</v>
      </c>
      <c r="G392" s="33">
        <f>IF($H392&gt;$H$12,"",IF($B392="","",ROUND('[1]20'!AF387,$H$9)))</f>
        <v>54</v>
      </c>
    </row>
    <row r="393" spans="1:7" ht="25.5">
      <c r="A393" s="30" t="str">
        <f>IF($H393&gt;$H$12,"",'[1]20'!Z388)</f>
        <v>15.10</v>
      </c>
      <c r="B393" s="30">
        <f>IF($H393&gt;$H$12,"",'[1]20'!AA388)</f>
        <v>422</v>
      </c>
      <c r="C393" s="31" t="str">
        <f>IF($H393&gt;$H$12,"",'[1]20'!AB388)</f>
        <v>Медичний огляд лікаря-ортопед-травматолога (для профоглядів)</v>
      </c>
      <c r="D393" s="32" t="str">
        <f>IF($H393&gt;$H$12,"",'[1]20'!AC388)</f>
        <v>огляд</v>
      </c>
      <c r="E393" s="33">
        <f>IF($H393&gt;$H$12,"",IF($B393="","",ROUND('[1]20'!AD388,$H$9)))</f>
        <v>54</v>
      </c>
      <c r="F393" s="33">
        <f>IF($H393&gt;$H$12,"",IF($B393="","",ROUND('[1]20'!AE388,$H$9)))</f>
        <v>0</v>
      </c>
      <c r="G393" s="33">
        <f>IF($H393&gt;$H$12,"",IF($B393="","",ROUND('[1]20'!AF388,$H$9)))</f>
        <v>54</v>
      </c>
    </row>
    <row r="394" spans="1:7" ht="25.5">
      <c r="A394" s="30" t="str">
        <f>IF($H394&gt;$H$12,"",'[1]20'!Z389)</f>
        <v>15.11</v>
      </c>
      <c r="B394" s="30">
        <f>IF($H394&gt;$H$12,"",'[1]20'!AA389)</f>
        <v>423</v>
      </c>
      <c r="C394" s="31" t="str">
        <f>IF($H394&gt;$H$12,"",'[1]20'!AB389)</f>
        <v>Медичний огляд лікаря-отоларинголога (для профоглядів)</v>
      </c>
      <c r="D394" s="32" t="str">
        <f>IF($H394&gt;$H$12,"",'[1]20'!AC389)</f>
        <v>огляд</v>
      </c>
      <c r="E394" s="33">
        <f>IF($H394&gt;$H$12,"",IF($B394="","",ROUND('[1]20'!AD389,$H$9)))</f>
        <v>54</v>
      </c>
      <c r="F394" s="33">
        <f>IF($H394&gt;$H$12,"",IF($B394="","",ROUND('[1]20'!AE389,$H$9)))</f>
        <v>0</v>
      </c>
      <c r="G394" s="33">
        <f>IF($H394&gt;$H$12,"",IF($B394="","",ROUND('[1]20'!AF389,$H$9)))</f>
        <v>54</v>
      </c>
    </row>
    <row r="395" spans="1:7" ht="25.5">
      <c r="A395" s="30" t="str">
        <f>IF($H395&gt;$H$12,"",'[1]20'!Z390)</f>
        <v>15.12</v>
      </c>
      <c r="B395" s="30">
        <f>IF($H395&gt;$H$12,"",'[1]20'!AA390)</f>
        <v>424</v>
      </c>
      <c r="C395" s="31" t="str">
        <f>IF($H395&gt;$H$12,"",'[1]20'!AB390)</f>
        <v>Медичний огляд лікаря-офтальмолога (для профоглядів)</v>
      </c>
      <c r="D395" s="32" t="str">
        <f>IF($H395&gt;$H$12,"",'[1]20'!AC390)</f>
        <v>огляд</v>
      </c>
      <c r="E395" s="33">
        <f>IF($H395&gt;$H$12,"",IF($B395="","",ROUND('[1]20'!AD390,$H$9)))</f>
        <v>54</v>
      </c>
      <c r="F395" s="33">
        <f>IF($H395&gt;$H$12,"",IF($B395="","",ROUND('[1]20'!AE390,$H$9)))</f>
        <v>0</v>
      </c>
      <c r="G395" s="33">
        <f>IF($H395&gt;$H$12,"",IF($B395="","",ROUND('[1]20'!AF390,$H$9)))</f>
        <v>54</v>
      </c>
    </row>
    <row r="396" spans="1:7" ht="25.5">
      <c r="A396" s="30" t="str">
        <f>IF($H396&gt;$H$12,"",'[1]20'!Z391)</f>
        <v>15.13</v>
      </c>
      <c r="B396" s="30">
        <f>IF($H396&gt;$H$12,"",'[1]20'!AA391)</f>
        <v>425</v>
      </c>
      <c r="C396" s="31" t="str">
        <f>IF($H396&gt;$H$12,"",'[1]20'!AB391)</f>
        <v>Медичний огляд лікаря-стоматолога (для профоглядів)</v>
      </c>
      <c r="D396" s="32" t="str">
        <f>IF($H396&gt;$H$12,"",'[1]20'!AC391)</f>
        <v>огляд</v>
      </c>
      <c r="E396" s="33">
        <f>IF($H396&gt;$H$12,"",IF($B396="","",ROUND('[1]20'!AD391,$H$9)))</f>
        <v>54</v>
      </c>
      <c r="F396" s="33">
        <f>IF($H396&gt;$H$12,"",IF($B396="","",ROUND('[1]20'!AE391,$H$9)))</f>
        <v>0</v>
      </c>
      <c r="G396" s="33">
        <f>IF($H396&gt;$H$12,"",IF($B396="","",ROUND('[1]20'!AF391,$H$9)))</f>
        <v>54</v>
      </c>
    </row>
    <row r="397" spans="1:7">
      <c r="A397" s="30" t="str">
        <f>IF($H397&gt;$H$12,"",'[1]20'!Z392)</f>
        <v>15.14</v>
      </c>
      <c r="B397" s="30">
        <f>IF($H397&gt;$H$12,"",'[1]20'!AA392)</f>
        <v>426</v>
      </c>
      <c r="C397" s="31" t="str">
        <f>IF($H397&gt;$H$12,"",'[1]20'!AB392)</f>
        <v>Медичний огляд лікаря-терапевта (для профоглядів)</v>
      </c>
      <c r="D397" s="32" t="str">
        <f>IF($H397&gt;$H$12,"",'[1]20'!AC392)</f>
        <v>огляд</v>
      </c>
      <c r="E397" s="33">
        <f>IF($H397&gt;$H$12,"",IF($B397="","",ROUND('[1]20'!AD392,$H$9)))</f>
        <v>54</v>
      </c>
      <c r="F397" s="33">
        <f>IF($H397&gt;$H$12,"",IF($B397="","",ROUND('[1]20'!AE392,$H$9)))</f>
        <v>0</v>
      </c>
      <c r="G397" s="33">
        <f>IF($H397&gt;$H$12,"",IF($B397="","",ROUND('[1]20'!AF392,$H$9)))</f>
        <v>54</v>
      </c>
    </row>
    <row r="398" spans="1:7">
      <c r="A398" s="30" t="str">
        <f>IF($H398&gt;$H$12,"",'[1]20'!Z393)</f>
        <v>15.15</v>
      </c>
      <c r="B398" s="30">
        <f>IF($H398&gt;$H$12,"",'[1]20'!AA393)</f>
        <v>427</v>
      </c>
      <c r="C398" s="31" t="str">
        <f>IF($H398&gt;$H$12,"",'[1]20'!AB393)</f>
        <v>Медичний огляд лікаря-уролога (для профоглядів)</v>
      </c>
      <c r="D398" s="32" t="str">
        <f>IF($H398&gt;$H$12,"",'[1]20'!AC393)</f>
        <v>огляд</v>
      </c>
      <c r="E398" s="33">
        <f>IF($H398&gt;$H$12,"",IF($B398="","",ROUND('[1]20'!AD393,$H$9)))</f>
        <v>54</v>
      </c>
      <c r="F398" s="33">
        <f>IF($H398&gt;$H$12,"",IF($B398="","",ROUND('[1]20'!AE393,$H$9)))</f>
        <v>0</v>
      </c>
      <c r="G398" s="33">
        <f>IF($H398&gt;$H$12,"",IF($B398="","",ROUND('[1]20'!AF393,$H$9)))</f>
        <v>54</v>
      </c>
    </row>
    <row r="399" spans="1:7">
      <c r="A399" s="30" t="str">
        <f>IF($H399&gt;$H$12,"",'[1]20'!Z394)</f>
        <v>15.16</v>
      </c>
      <c r="B399" s="30">
        <f>IF($H399&gt;$H$12,"",'[1]20'!AA394)</f>
        <v>428</v>
      </c>
      <c r="C399" s="31" t="str">
        <f>IF($H399&gt;$H$12,"",'[1]20'!AB394)</f>
        <v>Медичний огляд лікаря-фтизіатра (для профоглядів)</v>
      </c>
      <c r="D399" s="32" t="str">
        <f>IF($H399&gt;$H$12,"",'[1]20'!AC394)</f>
        <v>огляд</v>
      </c>
      <c r="E399" s="33">
        <f>IF($H399&gt;$H$12,"",IF($B399="","",ROUND('[1]20'!AD394,$H$9)))</f>
        <v>54</v>
      </c>
      <c r="F399" s="33">
        <f>IF($H399&gt;$H$12,"",IF($B399="","",ROUND('[1]20'!AE394,$H$9)))</f>
        <v>0</v>
      </c>
      <c r="G399" s="33">
        <f>IF($H399&gt;$H$12,"",IF($B399="","",ROUND('[1]20'!AF394,$H$9)))</f>
        <v>54</v>
      </c>
    </row>
    <row r="400" spans="1:7">
      <c r="A400" s="30" t="str">
        <f>IF($H400&gt;$H$12,"",'[1]20'!Z395)</f>
        <v>15.17</v>
      </c>
      <c r="B400" s="30">
        <f>IF($H400&gt;$H$12,"",'[1]20'!AA395)</f>
        <v>429</v>
      </c>
      <c r="C400" s="31" t="str">
        <f>IF($H400&gt;$H$12,"",'[1]20'!AB395)</f>
        <v>Медичний огляд лікаря-хірурга (для профоглядів)</v>
      </c>
      <c r="D400" s="32" t="str">
        <f>IF($H400&gt;$H$12,"",'[1]20'!AC395)</f>
        <v>огляд</v>
      </c>
      <c r="E400" s="33">
        <f>IF($H400&gt;$H$12,"",IF($B400="","",ROUND('[1]20'!AD395,$H$9)))</f>
        <v>54</v>
      </c>
      <c r="F400" s="33">
        <f>IF($H400&gt;$H$12,"",IF($B400="","",ROUND('[1]20'!AE395,$H$9)))</f>
        <v>0</v>
      </c>
      <c r="G400" s="33">
        <f>IF($H400&gt;$H$12,"",IF($B400="","",ROUND('[1]20'!AF395,$H$9)))</f>
        <v>54</v>
      </c>
    </row>
    <row r="401" spans="1:7" ht="25.5">
      <c r="A401" s="30" t="str">
        <f>IF($H401&gt;$H$12,"",'[1]20'!Z396)</f>
        <v>15.18</v>
      </c>
      <c r="B401" s="30">
        <f>IF($H401&gt;$H$12,"",'[1]20'!AA396)</f>
        <v>432</v>
      </c>
      <c r="C401" s="31" t="str">
        <f>IF($H401&gt;$H$12,"",'[1]20'!AB396)</f>
        <v>Медичний огляд лікаря-профпатолога (для профоглядів)</v>
      </c>
      <c r="D401" s="32" t="str">
        <f>IF($H401&gt;$H$12,"",'[1]20'!AC396)</f>
        <v>огляд</v>
      </c>
      <c r="E401" s="33">
        <f>IF($H401&gt;$H$12,"",IF($B401="","",ROUND('[1]20'!AD396,$H$9)))</f>
        <v>54</v>
      </c>
      <c r="F401" s="33">
        <f>IF($H401&gt;$H$12,"",IF($B401="","",ROUND('[1]20'!AE396,$H$9)))</f>
        <v>0</v>
      </c>
      <c r="G401" s="33">
        <f>IF($H401&gt;$H$12,"",IF($B401="","",ROUND('[1]20'!AF396,$H$9)))</f>
        <v>54</v>
      </c>
    </row>
    <row r="402" spans="1:7">
      <c r="A402" s="30" t="str">
        <f>IF($H402&gt;$H$12,"",'[1]20'!Z397)</f>
        <v>16</v>
      </c>
      <c r="B402" s="30" t="str">
        <f>IF($H402&gt;$H$12,"",'[1]20'!AA397)</f>
        <v/>
      </c>
      <c r="C402" s="31" t="str">
        <f>IF($H402&gt;$H$12,"",'[1]20'!AB397)</f>
        <v>Інші послуги</v>
      </c>
      <c r="D402" s="32" t="str">
        <f>IF($H402&gt;$H$12,"",'[1]20'!AC397)</f>
        <v/>
      </c>
      <c r="E402" s="33" t="str">
        <f>IF($H402&gt;$H$12,"",IF($B402="","",ROUND('[1]20'!AD397,$H$9)))</f>
        <v/>
      </c>
      <c r="F402" s="33" t="str">
        <f>IF($H402&gt;$H$12,"",IF($B402="","",ROUND('[1]20'!AE397,$H$9)))</f>
        <v/>
      </c>
      <c r="G402" s="33" t="str">
        <f>IF($H402&gt;$H$12,"",IF($B402="","",ROUND('[1]20'!AF397,$H$9)))</f>
        <v/>
      </c>
    </row>
    <row r="403" spans="1:7">
      <c r="A403" s="30" t="str">
        <f>IF($H403&gt;$H$12,"",'[1]20'!Z398)</f>
        <v>16.1</v>
      </c>
      <c r="B403" s="30">
        <f>IF($H403&gt;$H$12,"",'[1]20'!AA398)</f>
        <v>411</v>
      </c>
      <c r="C403" s="31" t="str">
        <f>IF($H403&gt;$H$12,"",'[1]20'!AB398)</f>
        <v>Лабіопластика</v>
      </c>
      <c r="D403" s="32" t="str">
        <f>IF($H403&gt;$H$12,"",'[1]20'!AC398)</f>
        <v>процедура</v>
      </c>
      <c r="E403" s="33">
        <f>IF($H403&gt;$H$12,"",IF($B403="","",ROUND('[1]20'!AD398,$H$9)))</f>
        <v>2564</v>
      </c>
      <c r="F403" s="33">
        <f>IF($H403&gt;$H$12,"",IF($B403="","",ROUND('[1]20'!AE398,$H$9)))</f>
        <v>513</v>
      </c>
      <c r="G403" s="33">
        <f>IF($H403&gt;$H$12,"",IF($B403="","",ROUND('[1]20'!AF398,$H$9)))</f>
        <v>3077</v>
      </c>
    </row>
    <row r="404" spans="1:7">
      <c r="A404" s="30" t="str">
        <f>IF($H404&gt;$H$12,"",'[1]20'!Z399)</f>
        <v>16.2</v>
      </c>
      <c r="B404" s="30">
        <f>IF($H404&gt;$H$12,"",'[1]20'!AA399)</f>
        <v>412</v>
      </c>
      <c r="C404" s="31" t="str">
        <f>IF($H404&gt;$H$12,"",'[1]20'!AB399)</f>
        <v>Гемодіаліз</v>
      </c>
      <c r="D404" s="32" t="str">
        <f>IF($H404&gt;$H$12,"",'[1]20'!AC399)</f>
        <v>процедура</v>
      </c>
      <c r="E404" s="33">
        <f>IF($H404&gt;$H$12,"",IF($B404="","",ROUND('[1]20'!AD399,$H$9)))</f>
        <v>4875</v>
      </c>
      <c r="F404" s="33">
        <f>IF($H404&gt;$H$12,"",IF($B404="","",ROUND('[1]20'!AE399,$H$9)))</f>
        <v>0</v>
      </c>
      <c r="G404" s="33">
        <f>IF($H404&gt;$H$12,"",IF($B404="","",ROUND('[1]20'!AF399,$H$9)))</f>
        <v>4875</v>
      </c>
    </row>
    <row r="405" spans="1:7">
      <c r="A405" s="30" t="str">
        <f>IF($H405&gt;$H$12,"",'[1]20'!Z400)</f>
        <v>17</v>
      </c>
      <c r="B405" s="30" t="str">
        <f>IF($H405&gt;$H$12,"",'[1]20'!AA400)</f>
        <v/>
      </c>
      <c r="C405" s="31" t="str">
        <f>IF($H405&gt;$H$12,"",'[1]20'!AB400)</f>
        <v>Діагностичні обстеження</v>
      </c>
      <c r="D405" s="32" t="str">
        <f>IF($H405&gt;$H$12,"",'[1]20'!AC400)</f>
        <v/>
      </c>
      <c r="E405" s="33" t="str">
        <f>IF($H405&gt;$H$12,"",IF($B405="","",ROUND('[1]20'!AD400,$H$9)))</f>
        <v/>
      </c>
      <c r="F405" s="33" t="str">
        <f>IF($H405&gt;$H$12,"",IF($B405="","",ROUND('[1]20'!AE400,$H$9)))</f>
        <v/>
      </c>
      <c r="G405" s="33" t="str">
        <f>IF($H405&gt;$H$12,"",IF($B405="","",ROUND('[1]20'!AF400,$H$9)))</f>
        <v/>
      </c>
    </row>
    <row r="406" spans="1:7" ht="21">
      <c r="A406" s="30" t="str">
        <f>IF($H406&gt;$H$12,"",'[1]20'!Z401)</f>
        <v>17.1</v>
      </c>
      <c r="B406" s="30">
        <f>IF($H406&gt;$H$12,"",'[1]20'!AA401)</f>
        <v>485</v>
      </c>
      <c r="C406" s="31" t="str">
        <f>IF($H406&gt;$H$12,"",'[1]20'!AB401)</f>
        <v>Колоноскопія діагностична</v>
      </c>
      <c r="D406" s="32" t="str">
        <f>IF($H406&gt;$H$12,"",'[1]20'!AC401)</f>
        <v>дослідження</v>
      </c>
      <c r="E406" s="33">
        <f>IF($H406&gt;$H$12,"",IF($B406="","",ROUND('[1]20'!AD401,$H$9)))</f>
        <v>1385</v>
      </c>
      <c r="F406" s="33">
        <f>IF($H406&gt;$H$12,"",IF($B406="","",ROUND('[1]20'!AE401,$H$9)))</f>
        <v>0</v>
      </c>
      <c r="G406" s="33">
        <f>IF($H406&gt;$H$12,"",IF($B406="","",ROUND('[1]20'!AF401,$H$9)))</f>
        <v>1385</v>
      </c>
    </row>
    <row r="407" spans="1:7" ht="21">
      <c r="A407" s="30" t="str">
        <f>IF($H407&gt;$H$12,"",'[1]20'!Z402)</f>
        <v>17.2</v>
      </c>
      <c r="B407" s="30">
        <f>IF($H407&gt;$H$12,"",'[1]20'!AA402)</f>
        <v>486</v>
      </c>
      <c r="C407" s="31" t="str">
        <f>IF($H407&gt;$H$12,"",'[1]20'!AB402)</f>
        <v>Хелікобактер-тест</v>
      </c>
      <c r="D407" s="32" t="str">
        <f>IF($H407&gt;$H$12,"",'[1]20'!AC402)</f>
        <v>дослідження</v>
      </c>
      <c r="E407" s="33">
        <f>IF($H407&gt;$H$12,"",IF($B407="","",ROUND('[1]20'!AD402,$H$9)))</f>
        <v>626</v>
      </c>
      <c r="F407" s="33">
        <f>IF($H407&gt;$H$12,"",IF($B407="","",ROUND('[1]20'!AE402,$H$9)))</f>
        <v>0</v>
      </c>
      <c r="G407" s="33">
        <f>IF($H407&gt;$H$12,"",IF($B407="","",ROUND('[1]20'!AF402,$H$9)))</f>
        <v>626</v>
      </c>
    </row>
    <row r="408" spans="1:7" ht="21">
      <c r="A408" s="30" t="str">
        <f>IF($H408&gt;$H$12,"",'[1]20'!Z403)</f>
        <v>17.3</v>
      </c>
      <c r="B408" s="30">
        <f>IF($H408&gt;$H$12,"",'[1]20'!AA403)</f>
        <v>487</v>
      </c>
      <c r="C408" s="31" t="str">
        <f>IF($H408&gt;$H$12,"",'[1]20'!AB403)</f>
        <v>Біопсія ( 1 ділянка )</v>
      </c>
      <c r="D408" s="32" t="str">
        <f>IF($H408&gt;$H$12,"",'[1]20'!AC403)</f>
        <v>дослідження</v>
      </c>
      <c r="E408" s="33">
        <f>IF($H408&gt;$H$12,"",IF($B408="","",ROUND('[1]20'!AD403,$H$9)))</f>
        <v>984</v>
      </c>
      <c r="F408" s="33">
        <f>IF($H408&gt;$H$12,"",IF($B408="","",ROUND('[1]20'!AE403,$H$9)))</f>
        <v>0</v>
      </c>
      <c r="G408" s="33">
        <f>IF($H408&gt;$H$12,"",IF($B408="","",ROUND('[1]20'!AF403,$H$9)))</f>
        <v>984</v>
      </c>
    </row>
    <row r="409" spans="1:7" ht="21">
      <c r="A409" s="30" t="str">
        <f>IF($H409&gt;$H$12,"",'[1]20'!Z404)</f>
        <v>17.4</v>
      </c>
      <c r="B409" s="30">
        <f>IF($H409&gt;$H$12,"",'[1]20'!AA404)</f>
        <v>488</v>
      </c>
      <c r="C409" s="31" t="str">
        <f>IF($H409&gt;$H$12,"",'[1]20'!AB404)</f>
        <v>Гістологічне дослідження ( 1 ділянка )</v>
      </c>
      <c r="D409" s="32" t="str">
        <f>IF($H409&gt;$H$12,"",'[1]20'!AC404)</f>
        <v>дослідження</v>
      </c>
      <c r="E409" s="33">
        <f>IF($H409&gt;$H$12,"",IF($B409="","",ROUND('[1]20'!AD404,$H$9)))</f>
        <v>1563</v>
      </c>
      <c r="F409" s="33">
        <f>IF($H409&gt;$H$12,"",IF($B409="","",ROUND('[1]20'!AE404,$H$9)))</f>
        <v>0</v>
      </c>
      <c r="G409" s="33">
        <f>IF($H409&gt;$H$12,"",IF($B409="","",ROUND('[1]20'!AF404,$H$9)))</f>
        <v>1563</v>
      </c>
    </row>
    <row r="410" spans="1:7" ht="21">
      <c r="A410" s="30" t="str">
        <f>IF($H410&gt;$H$12,"",'[1]20'!Z405)</f>
        <v>17.5</v>
      </c>
      <c r="B410" s="30">
        <f>IF($H410&gt;$H$12,"",'[1]20'!AA405)</f>
        <v>489</v>
      </c>
      <c r="C410" s="31" t="str">
        <f>IF($H410&gt;$H$12,"",'[1]20'!AB405)</f>
        <v>Гістологічне дослідження ( 2 ділянки )</v>
      </c>
      <c r="D410" s="32" t="str">
        <f>IF($H410&gt;$H$12,"",'[1]20'!AC405)</f>
        <v>дослідження</v>
      </c>
      <c r="E410" s="33">
        <f>IF($H410&gt;$H$12,"",IF($B410="","",ROUND('[1]20'!AD405,$H$9)))</f>
        <v>1958</v>
      </c>
      <c r="F410" s="33">
        <f>IF($H410&gt;$H$12,"",IF($B410="","",ROUND('[1]20'!AE405,$H$9)))</f>
        <v>0</v>
      </c>
      <c r="G410" s="33">
        <f>IF($H410&gt;$H$12,"",IF($B410="","",ROUND('[1]20'!AF405,$H$9)))</f>
        <v>1958</v>
      </c>
    </row>
    <row r="411" spans="1:7" ht="21">
      <c r="A411" s="30" t="str">
        <f>IF($H411&gt;$H$12,"",'[1]20'!Z406)</f>
        <v>17.6</v>
      </c>
      <c r="B411" s="30">
        <f>IF($H411&gt;$H$12,"",'[1]20'!AA406)</f>
        <v>490</v>
      </c>
      <c r="C411" s="31" t="str">
        <f>IF($H411&gt;$H$12,"",'[1]20'!AB406)</f>
        <v>Гістологічне дослідження ( більше 2-х ділянок )</v>
      </c>
      <c r="D411" s="32" t="str">
        <f>IF($H411&gt;$H$12,"",'[1]20'!AC406)</f>
        <v>дослідження</v>
      </c>
      <c r="E411" s="33">
        <f>IF($H411&gt;$H$12,"",IF($B411="","",ROUND('[1]20'!AD406,$H$9)))</f>
        <v>2065</v>
      </c>
      <c r="F411" s="33">
        <f>IF($H411&gt;$H$12,"",IF($B411="","",ROUND('[1]20'!AE406,$H$9)))</f>
        <v>0</v>
      </c>
      <c r="G411" s="33">
        <f>IF($H411&gt;$H$12,"",IF($B411="","",ROUND('[1]20'!AF406,$H$9)))</f>
        <v>2065</v>
      </c>
    </row>
    <row r="412" spans="1:7" ht="21">
      <c r="A412" s="30" t="str">
        <f>IF($H412&gt;$H$12,"",'[1]20'!Z407)</f>
        <v>17.7</v>
      </c>
      <c r="B412" s="30">
        <f>IF($H412&gt;$H$12,"",'[1]20'!AA407)</f>
        <v>491</v>
      </c>
      <c r="C412" s="31" t="str">
        <f>IF($H412&gt;$H$12,"",'[1]20'!AB407)</f>
        <v>Біопсія ( 2 ділянки )</v>
      </c>
      <c r="D412" s="32" t="str">
        <f>IF($H412&gt;$H$12,"",'[1]20'!AC407)</f>
        <v>дослідження</v>
      </c>
      <c r="E412" s="33">
        <f>IF($H412&gt;$H$12,"",IF($B412="","",ROUND('[1]20'!AD407,$H$9)))</f>
        <v>1157</v>
      </c>
      <c r="F412" s="33">
        <f>IF($H412&gt;$H$12,"",IF($B412="","",ROUND('[1]20'!AE407,$H$9)))</f>
        <v>0</v>
      </c>
      <c r="G412" s="33">
        <f>IF($H412&gt;$H$12,"",IF($B412="","",ROUND('[1]20'!AF407,$H$9)))</f>
        <v>1157</v>
      </c>
    </row>
    <row r="413" spans="1:7" ht="21">
      <c r="A413" s="30" t="str">
        <f>IF($H413&gt;$H$12,"",'[1]20'!Z408)</f>
        <v>17.8</v>
      </c>
      <c r="B413" s="30">
        <f>IF($H413&gt;$H$12,"",'[1]20'!AA408)</f>
        <v>492</v>
      </c>
      <c r="C413" s="31" t="str">
        <f>IF($H413&gt;$H$12,"",'[1]20'!AB408)</f>
        <v>Біопсія ( більше 2-х ділянок )</v>
      </c>
      <c r="D413" s="32" t="str">
        <f>IF($H413&gt;$H$12,"",'[1]20'!AC408)</f>
        <v>дослідження</v>
      </c>
      <c r="E413" s="33">
        <f>IF($H413&gt;$H$12,"",IF($B413="","",ROUND('[1]20'!AD408,$H$9)))</f>
        <v>1251</v>
      </c>
      <c r="F413" s="33">
        <f>IF($H413&gt;$H$12,"",IF($B413="","",ROUND('[1]20'!AE408,$H$9)))</f>
        <v>0</v>
      </c>
      <c r="G413" s="33">
        <f>IF($H413&gt;$H$12,"",IF($B413="","",ROUND('[1]20'!AF408,$H$9)))</f>
        <v>1251</v>
      </c>
    </row>
    <row r="414" spans="1:7">
      <c r="A414" s="30" t="str">
        <f>IF($H414&gt;$H$12,"",'[1]20'!Z409)</f>
        <v>17.9</v>
      </c>
      <c r="B414" s="30">
        <f>IF($H414&gt;$H$12,"",'[1]20'!AA409)</f>
        <v>496</v>
      </c>
      <c r="C414" s="31" t="str">
        <f>IF($H414&gt;$H$12,"",'[1]20'!AB409)</f>
        <v>Національний скрінінг здоров`я  40+</v>
      </c>
      <c r="D414" s="32">
        <f>IF($H414&gt;$H$12,"",'[1]20'!AC409)</f>
        <v>0</v>
      </c>
      <c r="E414" s="33">
        <f>IF($H414&gt;$H$12,"",IF($B414="","",ROUND('[1]20'!AD409,$H$9)))</f>
        <v>1521</v>
      </c>
      <c r="F414" s="33">
        <f>IF($H414&gt;$H$12,"",IF($B414="","",ROUND('[1]20'!AE409,$H$9)))</f>
        <v>0</v>
      </c>
      <c r="G414" s="33">
        <f>IF($H414&gt;$H$12,"",IF($B414="","",ROUND('[1]20'!AF409,$H$9)))</f>
        <v>1521</v>
      </c>
    </row>
    <row r="415" spans="1:7">
      <c r="A415" s="30" t="str">
        <f>IF($H415&gt;$H$12,"",'[1]20'!Z410)</f>
        <v>18</v>
      </c>
      <c r="B415" s="30" t="str">
        <f>IF($H415&gt;$H$12,"",'[1]20'!AA410)</f>
        <v/>
      </c>
      <c r="C415" s="31" t="str">
        <f>IF($H415&gt;$H$12,"",'[1]20'!AB410)</f>
        <v>Анастезія</v>
      </c>
      <c r="D415" s="32" t="str">
        <f>IF($H415&gt;$H$12,"",'[1]20'!AC410)</f>
        <v/>
      </c>
      <c r="E415" s="33" t="str">
        <f>IF($H415&gt;$H$12,"",IF($B415="","",ROUND('[1]20'!AD410,$H$9)))</f>
        <v/>
      </c>
      <c r="F415" s="33" t="str">
        <f>IF($H415&gt;$H$12,"",IF($B415="","",ROUND('[1]20'!AE410,$H$9)))</f>
        <v/>
      </c>
      <c r="G415" s="33" t="str">
        <f>IF($H415&gt;$H$12,"",IF($B415="","",ROUND('[1]20'!AF410,$H$9)))</f>
        <v/>
      </c>
    </row>
    <row r="416" spans="1:7">
      <c r="A416" s="30" t="str">
        <f>IF($H416&gt;$H$12,"",'[1]20'!Z411)</f>
        <v>18.1</v>
      </c>
      <c r="B416" s="30">
        <f>IF($H416&gt;$H$12,"",'[1]20'!AA411)</f>
        <v>450</v>
      </c>
      <c r="C416" s="31" t="str">
        <f>IF($H416&gt;$H$12,"",'[1]20'!AB411)</f>
        <v>Спінальна анестезія (перша година роботи)</v>
      </c>
      <c r="D416" s="32" t="str">
        <f>IF($H416&gt;$H$12,"",'[1]20'!AC411)</f>
        <v>процедура</v>
      </c>
      <c r="E416" s="33">
        <f>IF($H416&gt;$H$12,"",IF($B416="","",ROUND('[1]20'!AD411,$H$9)))</f>
        <v>1682</v>
      </c>
      <c r="F416" s="33">
        <f>IF($H416&gt;$H$12,"",IF($B416="","",ROUND('[1]20'!AE411,$H$9)))</f>
        <v>0</v>
      </c>
      <c r="G416" s="33">
        <f>IF($H416&gt;$H$12,"",IF($B416="","",ROUND('[1]20'!AF411,$H$9)))</f>
        <v>1682</v>
      </c>
    </row>
    <row r="417" spans="1:7" ht="25.5">
      <c r="A417" s="30" t="str">
        <f>IF($H417&gt;$H$12,"",'[1]20'!Z412)</f>
        <v>18.2</v>
      </c>
      <c r="B417" s="30">
        <f>IF($H417&gt;$H$12,"",'[1]20'!AA412)</f>
        <v>451</v>
      </c>
      <c r="C417" s="31" t="str">
        <f>IF($H417&gt;$H$12,"",'[1]20'!AB412)</f>
        <v>Загальна анестезія інгаляційна (перша година роботи)</v>
      </c>
      <c r="D417" s="32" t="str">
        <f>IF($H417&gt;$H$12,"",'[1]20'!AC412)</f>
        <v>процедура</v>
      </c>
      <c r="E417" s="33">
        <f>IF($H417&gt;$H$12,"",IF($B417="","",ROUND('[1]20'!AD412,$H$9)))</f>
        <v>4245</v>
      </c>
      <c r="F417" s="33">
        <f>IF($H417&gt;$H$12,"",IF($B417="","",ROUND('[1]20'!AE412,$H$9)))</f>
        <v>0</v>
      </c>
      <c r="G417" s="33">
        <f>IF($H417&gt;$H$12,"",IF($B417="","",ROUND('[1]20'!AF412,$H$9)))</f>
        <v>4245</v>
      </c>
    </row>
    <row r="418" spans="1:7" ht="25.5">
      <c r="A418" s="30" t="str">
        <f>IF($H418&gt;$H$12,"",'[1]20'!Z413)</f>
        <v>18.3</v>
      </c>
      <c r="B418" s="30">
        <f>IF($H418&gt;$H$12,"",'[1]20'!AA413)</f>
        <v>452</v>
      </c>
      <c r="C418" s="31" t="str">
        <f>IF($H418&gt;$H$12,"",'[1]20'!AB413)</f>
        <v>Тотальна внутрішньовенна анестезія із збереженням самостійного дихання  (перша година роботи)</v>
      </c>
      <c r="D418" s="32" t="str">
        <f>IF($H418&gt;$H$12,"",'[1]20'!AC413)</f>
        <v>процедура</v>
      </c>
      <c r="E418" s="33">
        <f>IF($H418&gt;$H$12,"",IF($B418="","",ROUND('[1]20'!AD413,$H$9)))</f>
        <v>1665</v>
      </c>
      <c r="F418" s="33">
        <f>IF($H418&gt;$H$12,"",IF($B418="","",ROUND('[1]20'!AE413,$H$9)))</f>
        <v>0</v>
      </c>
      <c r="G418" s="33">
        <f>IF($H418&gt;$H$12,"",IF($B418="","",ROUND('[1]20'!AF413,$H$9)))</f>
        <v>1665</v>
      </c>
    </row>
    <row r="419" spans="1:7">
      <c r="A419" s="30" t="str">
        <f>IF($H419&gt;$H$12,"",'[1]20'!Z414)</f>
        <v>19</v>
      </c>
      <c r="B419" s="30" t="str">
        <f>IF($H419&gt;$H$12,"",'[1]20'!AA414)</f>
        <v/>
      </c>
      <c r="C419" s="31" t="str">
        <f>IF($H419&gt;$H$12,"",'[1]20'!AB414)</f>
        <v>Вартість стаціонарного лікування</v>
      </c>
      <c r="D419" s="32" t="str">
        <f>IF($H419&gt;$H$12,"",'[1]20'!AC414)</f>
        <v/>
      </c>
      <c r="E419" s="33" t="str">
        <f>IF($H419&gt;$H$12,"",IF($B419="","",ROUND('[1]20'!AD414,$H$9)))</f>
        <v/>
      </c>
      <c r="F419" s="33" t="str">
        <f>IF($H419&gt;$H$12,"",IF($B419="","",ROUND('[1]20'!AE414,$H$9)))</f>
        <v/>
      </c>
      <c r="G419" s="33" t="str">
        <f>IF($H419&gt;$H$12,"",IF($B419="","",ROUND('[1]20'!AF414,$H$9)))</f>
        <v/>
      </c>
    </row>
    <row r="420" spans="1:7" ht="38.25">
      <c r="A420" s="30" t="str">
        <f>IF($H420&gt;$H$12,"",'[1]20'!Z415)</f>
        <v>19.1</v>
      </c>
      <c r="B420" s="30">
        <f>IF($H420&gt;$H$12,"",'[1]20'!AA415)</f>
        <v>455</v>
      </c>
      <c r="C420" s="31" t="str">
        <f>IF($H420&gt;$H$12,"",'[1]20'!AB415)</f>
        <v>ВАРТІСТЬ ЛІКУВАННЯ в ЦВ 9401: 3.3. Педіатричне відділення  на 20 ліжок (без вартості медикаментів)</v>
      </c>
      <c r="D420" s="32" t="str">
        <f>IF($H420&gt;$H$12,"",'[1]20'!AC415)</f>
        <v>ліжко-день</v>
      </c>
      <c r="E420" s="33">
        <f>IF($H420&gt;$H$12,"",IF($B420="","",ROUND('[1]20'!AD415,$H$9)))</f>
        <v>874</v>
      </c>
      <c r="F420" s="33">
        <f>IF($H420&gt;$H$12,"",IF($B420="","",ROUND('[1]20'!AE415,$H$9)))</f>
        <v>0</v>
      </c>
      <c r="G420" s="33">
        <f>IF($H420&gt;$H$12,"",IF($B420="","",ROUND('[1]20'!AF415,$H$9)))</f>
        <v>874</v>
      </c>
    </row>
    <row r="421" spans="1:7" ht="51">
      <c r="A421" s="30" t="str">
        <f>IF($H421&gt;$H$12,"",'[1]20'!Z416)</f>
        <v>19.2</v>
      </c>
      <c r="B421" s="30">
        <f>IF($H421&gt;$H$12,"",'[1]20'!AA416)</f>
        <v>456</v>
      </c>
      <c r="C421" s="31" t="str">
        <f>IF($H421&gt;$H$12,"",'[1]20'!AB416)</f>
        <v>ВАРТІСТЬ ЛІКУВАННЯ в ЦВ 9402: 3.4. Кардіологічне відділення на 65 ліжок (в т.ч. 30 терапевтичних і 5 гастроентерологічних) (без вартості медикаментів)</v>
      </c>
      <c r="D421" s="32" t="str">
        <f>IF($H421&gt;$H$12,"",'[1]20'!AC416)</f>
        <v>ліжко-день</v>
      </c>
      <c r="E421" s="33">
        <f>IF($H421&gt;$H$12,"",IF($B421="","",ROUND('[1]20'!AD416,$H$9)))</f>
        <v>262</v>
      </c>
      <c r="F421" s="33">
        <f>IF($H421&gt;$H$12,"",IF($B421="","",ROUND('[1]20'!AE416,$H$9)))</f>
        <v>0</v>
      </c>
      <c r="G421" s="33">
        <f>IF($H421&gt;$H$12,"",IF($B421="","",ROUND('[1]20'!AF416,$H$9)))</f>
        <v>262</v>
      </c>
    </row>
    <row r="422" spans="1:7" ht="38.25">
      <c r="A422" s="30" t="str">
        <f>IF($H422&gt;$H$12,"",'[1]20'!Z417)</f>
        <v>19.3</v>
      </c>
      <c r="B422" s="30">
        <f>IF($H422&gt;$H$12,"",'[1]20'!AA417)</f>
        <v>457</v>
      </c>
      <c r="C422" s="31" t="str">
        <f>IF($H422&gt;$H$12,"",'[1]20'!AB417)</f>
        <v>ВАРТІСТЬ ЛІКУВАННЯ в ЦВ 9403: 3.5. Травматологічне відділення на 20 ліжок (без вартості медикаментів)</v>
      </c>
      <c r="D422" s="32" t="str">
        <f>IF($H422&gt;$H$12,"",'[1]20'!AC417)</f>
        <v>ліжко-день</v>
      </c>
      <c r="E422" s="33">
        <f>IF($H422&gt;$H$12,"",IF($B422="","",ROUND('[1]20'!AD417,$H$9)))</f>
        <v>761</v>
      </c>
      <c r="F422" s="33">
        <f>IF($H422&gt;$H$12,"",IF($B422="","",ROUND('[1]20'!AE417,$H$9)))</f>
        <v>0</v>
      </c>
      <c r="G422" s="33">
        <f>IF($H422&gt;$H$12,"",IF($B422="","",ROUND('[1]20'!AF417,$H$9)))</f>
        <v>761</v>
      </c>
    </row>
    <row r="423" spans="1:7" ht="38.25">
      <c r="A423" s="30" t="str">
        <f>IF($H423&gt;$H$12,"",'[1]20'!Z418)</f>
        <v>19.4</v>
      </c>
      <c r="B423" s="30">
        <f>IF($H423&gt;$H$12,"",'[1]20'!AA418)</f>
        <v>458</v>
      </c>
      <c r="C423" s="31" t="str">
        <f>IF($H423&gt;$H$12,"",'[1]20'!AB418)</f>
        <v>ВАРТІСТЬ ЛІКУВАННЯ в ЦВ 9404: 3.6. Хірургічне відділення на 55 ліжок ( в т.ч. 15 л. гнійної хірургії і 10 урологічних) (без вартості медикаментів)</v>
      </c>
      <c r="D423" s="32" t="str">
        <f>IF($H423&gt;$H$12,"",'[1]20'!AC418)</f>
        <v>ліжко-день</v>
      </c>
      <c r="E423" s="33">
        <f>IF($H423&gt;$H$12,"",IF($B423="","",ROUND('[1]20'!AD418,$H$9)))</f>
        <v>732</v>
      </c>
      <c r="F423" s="33">
        <f>IF($H423&gt;$H$12,"",IF($B423="","",ROUND('[1]20'!AE418,$H$9)))</f>
        <v>0</v>
      </c>
      <c r="G423" s="33">
        <f>IF($H423&gt;$H$12,"",IF($B423="","",ROUND('[1]20'!AF418,$H$9)))</f>
        <v>732</v>
      </c>
    </row>
    <row r="424" spans="1:7" ht="38.25">
      <c r="A424" s="30" t="str">
        <f>IF($H424&gt;$H$12,"",'[1]20'!Z419)</f>
        <v>19.5</v>
      </c>
      <c r="B424" s="30">
        <f>IF($H424&gt;$H$12,"",'[1]20'!AA419)</f>
        <v>459</v>
      </c>
      <c r="C424" s="31" t="str">
        <f>IF($H424&gt;$H$12,"",'[1]20'!AB419)</f>
        <v>ВАРТІСТЬ ЛІКУВАННЯ в ЦВ 9405: 3.8. Акушерсько-гінекологічне відділення на 30 ліжок (без вартості медикаментів)</v>
      </c>
      <c r="D424" s="32" t="str">
        <f>IF($H424&gt;$H$12,"",'[1]20'!AC419)</f>
        <v>ліжко-день</v>
      </c>
      <c r="E424" s="33">
        <f>IF($H424&gt;$H$12,"",IF($B424="","",ROUND('[1]20'!AD419,$H$9)))</f>
        <v>1895</v>
      </c>
      <c r="F424" s="33">
        <f>IF($H424&gt;$H$12,"",IF($B424="","",ROUND('[1]20'!AE419,$H$9)))</f>
        <v>0</v>
      </c>
      <c r="G424" s="33">
        <f>IF($H424&gt;$H$12,"",IF($B424="","",ROUND('[1]20'!AF419,$H$9)))</f>
        <v>1895</v>
      </c>
    </row>
    <row r="425" spans="1:7" ht="38.25">
      <c r="A425" s="30" t="str">
        <f>IF($H425&gt;$H$12,"",'[1]20'!Z420)</f>
        <v>19.6</v>
      </c>
      <c r="B425" s="30">
        <f>IF($H425&gt;$H$12,"",'[1]20'!AA420)</f>
        <v>460</v>
      </c>
      <c r="C425" s="31" t="str">
        <f>IF($H425&gt;$H$12,"",'[1]20'!AB420)</f>
        <v>ВАРТІСТЬ ЛІКУВАННЯ в ЦВ 9406: 3.10.  Інфекційне відділення на 20 ліжок (без вартості медикаментів)</v>
      </c>
      <c r="D425" s="32" t="str">
        <f>IF($H425&gt;$H$12,"",'[1]20'!AC420)</f>
        <v>ліжко-день</v>
      </c>
      <c r="E425" s="33">
        <f>IF($H425&gt;$H$12,"",IF($B425="","",ROUND('[1]20'!AD420,$H$9)))</f>
        <v>624</v>
      </c>
      <c r="F425" s="33">
        <f>IF($H425&gt;$H$12,"",IF($B425="","",ROUND('[1]20'!AE420,$H$9)))</f>
        <v>0</v>
      </c>
      <c r="G425" s="33">
        <f>IF($H425&gt;$H$12,"",IF($B425="","",ROUND('[1]20'!AF420,$H$9)))</f>
        <v>624</v>
      </c>
    </row>
    <row r="426" spans="1:7" ht="38.25">
      <c r="A426" s="30" t="str">
        <f>IF($H426&gt;$H$12,"",'[1]20'!Z421)</f>
        <v>19.7</v>
      </c>
      <c r="B426" s="30">
        <f>IF($H426&gt;$H$12,"",'[1]20'!AA421)</f>
        <v>461</v>
      </c>
      <c r="C426" s="31" t="str">
        <f>IF($H426&gt;$H$12,"",'[1]20'!AB421)</f>
        <v>ВАРТІСТЬ ЛІКУВАННЯ в ЦВ 9407: 3.11. Неврологічне відділення на 20 ліжок (без вартості медикаментів)</v>
      </c>
      <c r="D426" s="32" t="str">
        <f>IF($H426&gt;$H$12,"",'[1]20'!AC421)</f>
        <v>ліжко-день</v>
      </c>
      <c r="E426" s="33">
        <f>IF($H426&gt;$H$12,"",IF($B426="","",ROUND('[1]20'!AD421,$H$9)))</f>
        <v>349</v>
      </c>
      <c r="F426" s="33">
        <f>IF($H426&gt;$H$12,"",IF($B426="","",ROUND('[1]20'!AE421,$H$9)))</f>
        <v>0</v>
      </c>
      <c r="G426" s="33">
        <f>IF($H426&gt;$H$12,"",IF($B426="","",ROUND('[1]20'!AF421,$H$9)))</f>
        <v>349</v>
      </c>
    </row>
    <row r="427" spans="1:7" ht="25.5">
      <c r="A427" s="30" t="str">
        <f>IF($H427&gt;$H$12,"",'[1]20'!Z422)</f>
        <v>19.8</v>
      </c>
      <c r="B427" s="30">
        <f>IF($H427&gt;$H$12,"",'[1]20'!AA422)</f>
        <v>462</v>
      </c>
      <c r="C427" s="31" t="str">
        <f>IF($H427&gt;$H$12,"",'[1]20'!AB422)</f>
        <v>ВАРТІСТЬ ЛІКУВАННЯ в ЦВ 9408: 3.13. Інсультне відділення на 20 ліжок (без вартості медикаментів)</v>
      </c>
      <c r="D427" s="32" t="str">
        <f>IF($H427&gt;$H$12,"",'[1]20'!AC422)</f>
        <v>ліжко-день</v>
      </c>
      <c r="E427" s="33">
        <f>IF($H427&gt;$H$12,"",IF($B427="","",ROUND('[1]20'!AD422,$H$9)))</f>
        <v>1119</v>
      </c>
      <c r="F427" s="33">
        <f>IF($H427&gt;$H$12,"",IF($B427="","",ROUND('[1]20'!AE422,$H$9)))</f>
        <v>0</v>
      </c>
      <c r="G427" s="33">
        <f>IF($H427&gt;$H$12,"",IF($B427="","",ROUND('[1]20'!AF422,$H$9)))</f>
        <v>1119</v>
      </c>
    </row>
    <row r="428" spans="1:7" ht="25.5">
      <c r="A428" s="30" t="str">
        <f>IF($H428&gt;$H$12,"",'[1]20'!Z423)</f>
        <v>19.9</v>
      </c>
      <c r="B428" s="30">
        <f>IF($H428&gt;$H$12,"",'[1]20'!AA423)</f>
        <v>483</v>
      </c>
      <c r="C428" s="31" t="str">
        <f>IF($H428&gt;$H$12,"",'[1]20'!AB423)</f>
        <v>Повна вартість бюджетного харчування в ЦВ 6201: 1.7. Харчоблок</v>
      </c>
      <c r="D428" s="32" t="str">
        <f>IF($H428&gt;$H$12,"",'[1]20'!AC423)</f>
        <v>ліжко-день</v>
      </c>
      <c r="E428" s="33">
        <f>IF($H428&gt;$H$12,"",IF($B428="","",ROUND('[1]20'!AD423,$H$9)))</f>
        <v>54</v>
      </c>
      <c r="F428" s="33">
        <f>IF($H428&gt;$H$12,"",IF($B428="","",ROUND('[1]20'!AE423,$H$9)))</f>
        <v>0</v>
      </c>
      <c r="G428" s="33">
        <f>IF($H428&gt;$H$12,"",IF($B428="","",ROUND('[1]20'!AF423,$H$9)))</f>
        <v>54</v>
      </c>
    </row>
    <row r="429" spans="1:7" ht="25.5">
      <c r="A429" s="30" t="str">
        <f>IF($H429&gt;$H$12,"",'[1]20'!Z424)</f>
        <v>19.10</v>
      </c>
      <c r="B429" s="30">
        <f>IF($H429&gt;$H$12,"",'[1]20'!AA424)</f>
        <v>495</v>
      </c>
      <c r="C429" s="31" t="str">
        <f>IF($H429&gt;$H$12,"",'[1]20'!AB424)</f>
        <v>Повна вартість функціонування операційної зали ЦВ 7101: 3.7. Операційний блок  (на 45 ліжок)</v>
      </c>
      <c r="D429" s="32" t="str">
        <f>IF($H429&gt;$H$12,"",'[1]20'!AC424)</f>
        <v>година</v>
      </c>
      <c r="E429" s="33">
        <f>IF($H429&gt;$H$12,"",IF($B429="","",ROUND('[1]20'!AD424,$H$9)))</f>
        <v>693</v>
      </c>
      <c r="F429" s="33">
        <f>IF($H429&gt;$H$12,"",IF($B429="","",ROUND('[1]20'!AE424,$H$9)))</f>
        <v>0</v>
      </c>
      <c r="G429" s="33">
        <f>IF($H429&gt;$H$12,"",IF($B429="","",ROUND('[1]20'!AF424,$H$9)))</f>
        <v>693</v>
      </c>
    </row>
    <row r="430" spans="1:7">
      <c r="A430" s="30" t="str">
        <f>IF($H430&gt;$H$12,"",'[1]20'!Z425)</f>
        <v>20</v>
      </c>
      <c r="B430" s="30" t="str">
        <f>IF($H430&gt;$H$12,"",'[1]20'!AA425)</f>
        <v/>
      </c>
      <c r="C430" s="31" t="str">
        <f>IF($H430&gt;$H$12,"",'[1]20'!AB425)</f>
        <v>Ендопротизування</v>
      </c>
      <c r="D430" s="32" t="str">
        <f>IF($H430&gt;$H$12,"",'[1]20'!AC425)</f>
        <v/>
      </c>
      <c r="E430" s="33" t="str">
        <f>IF($H430&gt;$H$12,"",IF($B430="","",ROUND('[1]20'!AD425,$H$9)))</f>
        <v/>
      </c>
      <c r="F430" s="33" t="str">
        <f>IF($H430&gt;$H$12,"",IF($B430="","",ROUND('[1]20'!AE425,$H$9)))</f>
        <v/>
      </c>
      <c r="G430" s="33" t="str">
        <f>IF($H430&gt;$H$12,"",IF($B430="","",ROUND('[1]20'!AF425,$H$9)))</f>
        <v/>
      </c>
    </row>
    <row r="431" spans="1:7">
      <c r="A431" s="30" t="str">
        <f>IF($H431&gt;$H$12,"",'[1]20'!Z426)</f>
        <v>20.1</v>
      </c>
      <c r="B431" s="30">
        <f>IF($H431&gt;$H$12,"",'[1]20'!AA426)</f>
        <v>493</v>
      </c>
      <c r="C431" s="31" t="str">
        <f>IF($H431&gt;$H$12,"",'[1]20'!AB426)</f>
        <v>Ендопротезування кульшового суглобу</v>
      </c>
      <c r="D431" s="32" t="str">
        <f>IF($H431&gt;$H$12,"",'[1]20'!AC426)</f>
        <v>операція</v>
      </c>
      <c r="E431" s="33">
        <f>IF($H431&gt;$H$12,"",IF($B431="","",ROUND('[1]20'!AD426,$H$9)))</f>
        <v>149995</v>
      </c>
      <c r="F431" s="33">
        <f>IF($H431&gt;$H$12,"",IF($B431="","",ROUND('[1]20'!AE426,$H$9)))</f>
        <v>0</v>
      </c>
      <c r="G431" s="33">
        <f>IF($H431&gt;$H$12,"",IF($B431="","",ROUND('[1]20'!AF426,$H$9)))</f>
        <v>149995</v>
      </c>
    </row>
    <row r="432" spans="1:7">
      <c r="A432" s="30" t="str">
        <f>IF($H432&gt;$H$12,"",'[1]20'!Z427)</f>
        <v>20.2</v>
      </c>
      <c r="B432" s="30">
        <f>IF($H432&gt;$H$12,"",'[1]20'!AA427)</f>
        <v>494</v>
      </c>
      <c r="C432" s="31" t="str">
        <f>IF($H432&gt;$H$12,"",'[1]20'!AB427)</f>
        <v>Ендопротезування колінного суглобу</v>
      </c>
      <c r="D432" s="32" t="str">
        <f>IF($H432&gt;$H$12,"",'[1]20'!AC427)</f>
        <v>операція</v>
      </c>
      <c r="E432" s="33">
        <f>IF($H432&gt;$H$12,"",IF($B432="","",ROUND('[1]20'!AD427,$H$9)))</f>
        <v>144994</v>
      </c>
      <c r="F432" s="33">
        <f>IF($H432&gt;$H$12,"",IF($B432="","",ROUND('[1]20'!AE427,$H$9)))</f>
        <v>0</v>
      </c>
      <c r="G432" s="33">
        <f>IF($H432&gt;$H$12,"",IF($B432="","",ROUND('[1]20'!AF427,$H$9)))</f>
        <v>144994</v>
      </c>
    </row>
    <row r="433" spans="1:7">
      <c r="A433" s="30" t="str">
        <f>IF($H433&gt;$H$12,"",'[1]20'!Z428)</f>
        <v/>
      </c>
      <c r="B433" s="30" t="str">
        <f>IF($H433&gt;$H$12,"",'[1]20'!AA428)</f>
        <v/>
      </c>
      <c r="C433" s="31" t="str">
        <f>IF($H433&gt;$H$12,"",'[1]20'!AB428)</f>
        <v/>
      </c>
      <c r="D433" s="32" t="str">
        <f>IF($H433&gt;$H$12,"",'[1]20'!AC428)</f>
        <v/>
      </c>
      <c r="E433" s="33" t="str">
        <f>IF($H433&gt;$H$12,"",IF($B433="","",ROUND('[1]20'!AD428,$H$9)))</f>
        <v/>
      </c>
      <c r="F433" s="33" t="str">
        <f>IF($H433&gt;$H$12,"",IF($B433="","",ROUND('[1]20'!AE428,$H$9)))</f>
        <v/>
      </c>
      <c r="G433" s="33" t="str">
        <f>IF($H433&gt;$H$12,"",IF($B433="","",ROUND('[1]20'!AF428,$H$9)))</f>
        <v/>
      </c>
    </row>
  </sheetData>
  <mergeCells count="2">
    <mergeCell ref="A9:E9"/>
    <mergeCell ref="A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6"/>
  <sheetViews>
    <sheetView tabSelected="1" zoomScaleNormal="100" workbookViewId="0">
      <selection activeCell="G393" sqref="G393"/>
    </sheetView>
  </sheetViews>
  <sheetFormatPr defaultRowHeight="15"/>
  <cols>
    <col min="1" max="1" width="5.85546875" customWidth="1"/>
    <col min="2" max="2" width="7.28515625" customWidth="1"/>
    <col min="3" max="3" width="30.7109375" customWidth="1"/>
    <col min="4" max="4" width="12.42578125" customWidth="1"/>
    <col min="5" max="5" width="9.42578125" bestFit="1" customWidth="1"/>
    <col min="7" max="7" width="15.42578125" customWidth="1"/>
  </cols>
  <sheetData>
    <row r="1" spans="1:10" ht="18.75">
      <c r="A1" s="1"/>
      <c r="B1" s="2"/>
      <c r="C1" s="49" t="s">
        <v>12</v>
      </c>
      <c r="D1" s="49"/>
      <c r="E1" s="49"/>
      <c r="F1" s="49"/>
      <c r="G1" s="49"/>
    </row>
    <row r="2" spans="1:10" ht="18.75">
      <c r="A2" s="6"/>
      <c r="B2" s="7"/>
      <c r="C2" s="50" t="s">
        <v>13</v>
      </c>
      <c r="D2" s="50"/>
      <c r="E2" s="50"/>
      <c r="F2" s="50"/>
      <c r="G2" s="50"/>
    </row>
    <row r="3" spans="1:10" ht="18.75">
      <c r="A3" s="6"/>
      <c r="B3" s="7"/>
      <c r="C3" s="54" t="s">
        <v>14</v>
      </c>
      <c r="D3" s="54"/>
      <c r="E3" s="54"/>
      <c r="F3" s="54"/>
      <c r="G3" s="54"/>
    </row>
    <row r="4" spans="1:10" ht="18.75">
      <c r="A4" s="6"/>
      <c r="B4" s="7"/>
      <c r="C4" s="50" t="s">
        <v>15</v>
      </c>
      <c r="D4" s="50"/>
      <c r="E4" s="50"/>
      <c r="F4" s="50"/>
      <c r="G4" s="50"/>
    </row>
    <row r="5" spans="1:10" ht="18.75">
      <c r="A5" s="6"/>
      <c r="B5" s="7"/>
      <c r="C5" s="50" t="s">
        <v>20</v>
      </c>
      <c r="D5" s="50"/>
      <c r="E5" s="50"/>
      <c r="F5" s="50"/>
      <c r="G5" s="50"/>
    </row>
    <row r="6" spans="1:10" ht="18.75">
      <c r="A6" s="6"/>
      <c r="B6" s="7"/>
      <c r="C6" s="13"/>
      <c r="D6" s="12"/>
      <c r="E6" s="12"/>
      <c r="F6" s="12"/>
      <c r="G6" s="12"/>
    </row>
    <row r="7" spans="1:10" ht="18.75">
      <c r="A7" s="1"/>
      <c r="B7" s="2"/>
      <c r="C7" s="3"/>
      <c r="D7" s="3"/>
      <c r="E7" s="3"/>
      <c r="F7" s="3"/>
      <c r="G7" s="5"/>
    </row>
    <row r="8" spans="1:10" ht="20.25">
      <c r="A8" s="51" t="s">
        <v>3</v>
      </c>
      <c r="B8" s="51"/>
      <c r="C8" s="51"/>
      <c r="D8" s="51"/>
      <c r="E8" s="51"/>
      <c r="F8" s="51"/>
      <c r="G8" s="51"/>
    </row>
    <row r="9" spans="1:10" ht="20.25">
      <c r="A9" s="45" t="s">
        <v>4</v>
      </c>
      <c r="B9" s="45"/>
      <c r="C9" s="45"/>
      <c r="D9" s="45"/>
      <c r="E9" s="45"/>
      <c r="F9" s="45"/>
      <c r="G9" s="52"/>
      <c r="H9" s="42"/>
      <c r="I9" s="42"/>
      <c r="J9" s="42"/>
    </row>
    <row r="10" spans="1:10" ht="18.75">
      <c r="A10" s="46" t="str">
        <f>'[1]2'!B6</f>
        <v>КНП Обухівської міської ради «Обухівська багатопрофільна лікарня інтенсивного лікування»</v>
      </c>
      <c r="B10" s="46"/>
      <c r="C10" s="46"/>
      <c r="D10" s="46"/>
      <c r="E10" s="46"/>
      <c r="F10" s="46"/>
      <c r="G10" s="53"/>
      <c r="H10" s="42"/>
      <c r="I10" s="42"/>
      <c r="J10" s="42"/>
    </row>
    <row r="11" spans="1:10" ht="18.75">
      <c r="A11" s="21"/>
      <c r="B11" s="22"/>
      <c r="C11" s="23"/>
      <c r="D11" s="24"/>
      <c r="E11" s="25"/>
      <c r="F11" s="25"/>
      <c r="G11" s="25"/>
    </row>
    <row r="12" spans="1:10" ht="38.25">
      <c r="A12" s="26" t="s">
        <v>5</v>
      </c>
      <c r="B12" s="27" t="s">
        <v>6</v>
      </c>
      <c r="C12" s="28" t="s">
        <v>7</v>
      </c>
      <c r="D12" s="28" t="s">
        <v>8</v>
      </c>
      <c r="E12" s="29" t="s">
        <v>9</v>
      </c>
      <c r="F12" s="29" t="s">
        <v>10</v>
      </c>
      <c r="G12" s="29" t="s">
        <v>11</v>
      </c>
    </row>
    <row r="13" spans="1:10" ht="60.75" customHeight="1">
      <c r="A13" s="34" t="str">
        <f>IF($H13&gt;$H$12,"",'[1]20'!Z8)</f>
        <v>1</v>
      </c>
      <c r="B13" s="34" t="str">
        <f>IF($H13&gt;$H$12,"",'[1]20'!AA8)</f>
        <v/>
      </c>
      <c r="C13" s="35" t="str">
        <f>IF($H13&gt;$H$12,"",'[1]20'!AB8)</f>
        <v>Послуги з підготовки тіла покійного до поховання або кремації (послуги перукаря, косметолога, бальзамування)</v>
      </c>
      <c r="D13" s="36" t="str">
        <f>IF($H13&gt;$H$12,"",'[1]20'!AC8)</f>
        <v/>
      </c>
      <c r="E13" s="37" t="str">
        <f>IF($H13&gt;$H$12,"",IF($B13="","",ROUND('[1]20'!AD8,$H$9)))</f>
        <v/>
      </c>
      <c r="F13" s="37" t="str">
        <f>IF($H13&gt;$H$12,"",IF($B13="","",ROUND('[1]20'!AE8,$H$9)))</f>
        <v/>
      </c>
      <c r="G13" s="37" t="str">
        <f>IF($H13&gt;$H$12,"",IF($B13="","",ROUND('[1]20'!AF8,$H$9)))</f>
        <v/>
      </c>
    </row>
    <row r="14" spans="1:10" ht="61.5" customHeight="1">
      <c r="A14" s="30" t="str">
        <f>IF($H14&gt;$H$12,"",'[1]20'!Z9)</f>
        <v>1.1</v>
      </c>
      <c r="B14" s="30">
        <f>IF($H14&gt;$H$12,"",'[1]20'!AA9)</f>
        <v>276</v>
      </c>
      <c r="C14" s="31" t="str">
        <f>IF($H14&gt;$H$12,"",'[1]20'!AB9)</f>
        <v>Утримання тіл померлих у холодильній камері патолого-анатомічного відділення після дослідження понад норми перебування, а також тих, що знаходяться на зберіганні (одна доба)</v>
      </c>
      <c r="D14" s="32" t="str">
        <f>IF($H14&gt;$H$12,"",'[1]20'!AC9)</f>
        <v>доба</v>
      </c>
      <c r="E14" s="33">
        <f>IF($H14&gt;$H$12,"",IF($B14="","",ROUND('[1]20'!AD9,$H$9)))</f>
        <v>397</v>
      </c>
      <c r="F14" s="33">
        <f>IF($H14&gt;$H$12,"",IF($B14="","",ROUND('[1]20'!AE9,$H$9)))</f>
        <v>79</v>
      </c>
      <c r="G14" s="33">
        <f>IF($H14&gt;$H$12,"",IF($B14="","",ROUND('[1]20'!AF9,$H$9)))</f>
        <v>476</v>
      </c>
    </row>
    <row r="15" spans="1:10" ht="30" customHeight="1">
      <c r="A15" s="34" t="str">
        <f>IF($H15&gt;$H$12,"",'[1]20'!Z10)</f>
        <v>2</v>
      </c>
      <c r="B15" s="34" t="str">
        <f>IF($H15&gt;$H$12,"",'[1]20'!AA10)</f>
        <v/>
      </c>
      <c r="C15" s="35" t="str">
        <f>IF($H15&gt;$H$12,"",'[1]20'!AB10)</f>
        <v>Консультативні послуги спеціалістів</v>
      </c>
      <c r="D15" s="36" t="str">
        <f>IF($H15&gt;$H$12,"",'[1]20'!AC10)</f>
        <v/>
      </c>
      <c r="E15" s="37" t="str">
        <f>IF($H15&gt;$H$12,"",IF($B15="","",ROUND('[1]20'!AD10,$H$9)))</f>
        <v/>
      </c>
      <c r="F15" s="37" t="str">
        <f>IF($H15&gt;$H$12,"",IF($B15="","",ROUND('[1]20'!AE10,$H$9)))</f>
        <v/>
      </c>
      <c r="G15" s="37" t="str">
        <f>IF($H15&gt;$H$12,"",IF($B15="","",ROUND('[1]20'!AF10,$H$9)))</f>
        <v/>
      </c>
    </row>
    <row r="16" spans="1:10" ht="30" customHeight="1">
      <c r="A16" s="30" t="str">
        <f>IF($H16&gt;$H$12,"",'[1]20'!Z11)</f>
        <v>2.1</v>
      </c>
      <c r="B16" s="30">
        <f>IF($H16&gt;$H$12,"",'[1]20'!AA11)</f>
        <v>1</v>
      </c>
      <c r="C16" s="31" t="str">
        <f>IF($H16&gt;$H$12,"",'[1]20'!AB11)</f>
        <v>Лікар-хірург</v>
      </c>
      <c r="D16" s="32" t="str">
        <f>IF($H16&gt;$H$12,"",'[1]20'!AC11)</f>
        <v>консультація</v>
      </c>
      <c r="E16" s="33">
        <f>IF($H16&gt;$H$12,"",IF($B16="","",ROUND('[1]20'!AD11,$H$9)))</f>
        <v>310</v>
      </c>
      <c r="F16" s="33">
        <f>IF($H16&gt;$H$12,"",IF($B16="","",ROUND('[1]20'!AE11,$H$9)))</f>
        <v>0</v>
      </c>
      <c r="G16" s="33">
        <f>IF($H16&gt;$H$12,"",IF($B16="","",ROUND('[1]20'!AF11,$H$9)))</f>
        <v>310</v>
      </c>
    </row>
    <row r="17" spans="1:7" ht="30" customHeight="1">
      <c r="A17" s="30" t="str">
        <f>IF($H17&gt;$H$12,"",'[1]20'!Z12)</f>
        <v>2.2</v>
      </c>
      <c r="B17" s="30">
        <f>IF($H17&gt;$H$12,"",'[1]20'!AA12)</f>
        <v>2</v>
      </c>
      <c r="C17" s="31" t="str">
        <f>IF($H17&gt;$H$12,"",'[1]20'!AB12)</f>
        <v>Лікар-хірург дитячий</v>
      </c>
      <c r="D17" s="32" t="str">
        <f>IF($H17&gt;$H$12,"",'[1]20'!AC12)</f>
        <v>консультація</v>
      </c>
      <c r="E17" s="33">
        <f>IF($H17&gt;$H$12,"",IF($B17="","",ROUND('[1]20'!AD12,$H$9)))</f>
        <v>310</v>
      </c>
      <c r="F17" s="33">
        <f>IF($H17&gt;$H$12,"",IF($B17="","",ROUND('[1]20'!AE12,$H$9)))</f>
        <v>0</v>
      </c>
      <c r="G17" s="33">
        <f>IF($H17&gt;$H$12,"",IF($B17="","",ROUND('[1]20'!AF12,$H$9)))</f>
        <v>310</v>
      </c>
    </row>
    <row r="18" spans="1:7" ht="30" customHeight="1">
      <c r="A18" s="30" t="str">
        <f>IF($H18&gt;$H$12,"",'[1]20'!Z13)</f>
        <v>2.3</v>
      </c>
      <c r="B18" s="30">
        <f>IF($H18&gt;$H$12,"",'[1]20'!AA13)</f>
        <v>3</v>
      </c>
      <c r="C18" s="31" t="str">
        <f>IF($H18&gt;$H$12,"",'[1]20'!AB13)</f>
        <v>Лікар-отоларинголог</v>
      </c>
      <c r="D18" s="32" t="str">
        <f>IF($H18&gt;$H$12,"",'[1]20'!AC13)</f>
        <v>консультація</v>
      </c>
      <c r="E18" s="33">
        <f>IF($H18&gt;$H$12,"",IF($B18="","",ROUND('[1]20'!AD13,$H$9)))</f>
        <v>310</v>
      </c>
      <c r="F18" s="33">
        <f>IF($H18&gt;$H$12,"",IF($B18="","",ROUND('[1]20'!AE13,$H$9)))</f>
        <v>0</v>
      </c>
      <c r="G18" s="33">
        <f>IF($H18&gt;$H$12,"",IF($B18="","",ROUND('[1]20'!AF13,$H$9)))</f>
        <v>310</v>
      </c>
    </row>
    <row r="19" spans="1:7" ht="30" customHeight="1">
      <c r="A19" s="30" t="str">
        <f>IF($H19&gt;$H$12,"",'[1]20'!Z14)</f>
        <v>2.4</v>
      </c>
      <c r="B19" s="30">
        <f>IF($H19&gt;$H$12,"",'[1]20'!AA14)</f>
        <v>4</v>
      </c>
      <c r="C19" s="31" t="str">
        <f>IF($H19&gt;$H$12,"",'[1]20'!AB14)</f>
        <v>Лікар-отоларинголог дитячий</v>
      </c>
      <c r="D19" s="32" t="str">
        <f>IF($H19&gt;$H$12,"",'[1]20'!AC14)</f>
        <v>консультація</v>
      </c>
      <c r="E19" s="33">
        <f>IF($H19&gt;$H$12,"",IF($B19="","",ROUND('[1]20'!AD14,$H$9)))</f>
        <v>310</v>
      </c>
      <c r="F19" s="33">
        <f>IF($H19&gt;$H$12,"",IF($B19="","",ROUND('[1]20'!AE14,$H$9)))</f>
        <v>0</v>
      </c>
      <c r="G19" s="33">
        <f>IF($H19&gt;$H$12,"",IF($B19="","",ROUND('[1]20'!AF14,$H$9)))</f>
        <v>310</v>
      </c>
    </row>
    <row r="20" spans="1:7" ht="30" customHeight="1">
      <c r="A20" s="30" t="str">
        <f>IF($H20&gt;$H$12,"",'[1]20'!Z15)</f>
        <v>2.5</v>
      </c>
      <c r="B20" s="30">
        <f>IF($H20&gt;$H$12,"",'[1]20'!AA15)</f>
        <v>5</v>
      </c>
      <c r="C20" s="31" t="str">
        <f>IF($H20&gt;$H$12,"",'[1]20'!AB15)</f>
        <v>Лікар-офтальмолог</v>
      </c>
      <c r="D20" s="32" t="str">
        <f>IF($H20&gt;$H$12,"",'[1]20'!AC15)</f>
        <v>консультація</v>
      </c>
      <c r="E20" s="33">
        <f>IF($H20&gt;$H$12,"",IF($B20="","",ROUND('[1]20'!AD15,$H$9)))</f>
        <v>310</v>
      </c>
      <c r="F20" s="33">
        <f>IF($H20&gt;$H$12,"",IF($B20="","",ROUND('[1]20'!AE15,$H$9)))</f>
        <v>0</v>
      </c>
      <c r="G20" s="33">
        <f>IF($H20&gt;$H$12,"",IF($B20="","",ROUND('[1]20'!AF15,$H$9)))</f>
        <v>310</v>
      </c>
    </row>
    <row r="21" spans="1:7" ht="30" customHeight="1">
      <c r="A21" s="30" t="str">
        <f>IF($H21&gt;$H$12,"",'[1]20'!Z16)</f>
        <v>2.6</v>
      </c>
      <c r="B21" s="30">
        <f>IF($H21&gt;$H$12,"",'[1]20'!AA16)</f>
        <v>6</v>
      </c>
      <c r="C21" s="31" t="str">
        <f>IF($H21&gt;$H$12,"",'[1]20'!AB16)</f>
        <v>Лікар-офтальмолог дитячий</v>
      </c>
      <c r="D21" s="32" t="str">
        <f>IF($H21&gt;$H$12,"",'[1]20'!AC16)</f>
        <v>консультація</v>
      </c>
      <c r="E21" s="33">
        <f>IF($H21&gt;$H$12,"",IF($B21="","",ROUND('[1]20'!AD16,$H$9)))</f>
        <v>310</v>
      </c>
      <c r="F21" s="33">
        <f>IF($H21&gt;$H$12,"",IF($B21="","",ROUND('[1]20'!AE16,$H$9)))</f>
        <v>0</v>
      </c>
      <c r="G21" s="33">
        <f>IF($H21&gt;$H$12,"",IF($B21="","",ROUND('[1]20'!AF16,$H$9)))</f>
        <v>310</v>
      </c>
    </row>
    <row r="22" spans="1:7" ht="30" customHeight="1">
      <c r="A22" s="30" t="str">
        <f>IF($H22&gt;$H$12,"",'[1]20'!Z17)</f>
        <v>2.7</v>
      </c>
      <c r="B22" s="30">
        <f>IF($H22&gt;$H$12,"",'[1]20'!AA17)</f>
        <v>7</v>
      </c>
      <c r="C22" s="31" t="str">
        <f>IF($H22&gt;$H$12,"",'[1]20'!AB17)</f>
        <v>Лікар-терапевт</v>
      </c>
      <c r="D22" s="32" t="str">
        <f>IF($H22&gt;$H$12,"",'[1]20'!AC17)</f>
        <v>консультація</v>
      </c>
      <c r="E22" s="33">
        <f>IF($H22&gt;$H$12,"",IF($B22="","",ROUND('[1]20'!AD17,$H$9)))</f>
        <v>310</v>
      </c>
      <c r="F22" s="33">
        <f>IF($H22&gt;$H$12,"",IF($B22="","",ROUND('[1]20'!AE17,$H$9)))</f>
        <v>0</v>
      </c>
      <c r="G22" s="33">
        <f>IF($H22&gt;$H$12,"",IF($B22="","",ROUND('[1]20'!AF17,$H$9)))</f>
        <v>310</v>
      </c>
    </row>
    <row r="23" spans="1:7" ht="30" customHeight="1">
      <c r="A23" s="30" t="str">
        <f>IF($H23&gt;$H$12,"",'[1]20'!Z18)</f>
        <v>2.8</v>
      </c>
      <c r="B23" s="30">
        <f>IF($H23&gt;$H$12,"",'[1]20'!AA18)</f>
        <v>8</v>
      </c>
      <c r="C23" s="31" t="str">
        <f>IF($H23&gt;$H$12,"",'[1]20'!AB18)</f>
        <v>Лікар-нефролог</v>
      </c>
      <c r="D23" s="32" t="str">
        <f>IF($H23&gt;$H$12,"",'[1]20'!AC18)</f>
        <v>консультація</v>
      </c>
      <c r="E23" s="33">
        <f>IF($H23&gt;$H$12,"",IF($B23="","",ROUND('[1]20'!AD18,$H$9)))</f>
        <v>310</v>
      </c>
      <c r="F23" s="33">
        <f>IF($H23&gt;$H$12,"",IF($B23="","",ROUND('[1]20'!AE18,$H$9)))</f>
        <v>0</v>
      </c>
      <c r="G23" s="33">
        <f>IF($H23&gt;$H$12,"",IF($B23="","",ROUND('[1]20'!AF18,$H$9)))</f>
        <v>310</v>
      </c>
    </row>
    <row r="24" spans="1:7" ht="30" customHeight="1">
      <c r="A24" s="30" t="str">
        <f>IF($H24&gt;$H$12,"",'[1]20'!Z19)</f>
        <v>2.9</v>
      </c>
      <c r="B24" s="30">
        <f>IF($H24&gt;$H$12,"",'[1]20'!AA19)</f>
        <v>9</v>
      </c>
      <c r="C24" s="31" t="str">
        <f>IF($H24&gt;$H$12,"",'[1]20'!AB19)</f>
        <v>Лікар-невропатолог</v>
      </c>
      <c r="D24" s="32" t="str">
        <f>IF($H24&gt;$H$12,"",'[1]20'!AC19)</f>
        <v>консультація</v>
      </c>
      <c r="E24" s="33">
        <f>IF($H24&gt;$H$12,"",IF($B24="","",ROUND('[1]20'!AD19,$H$9)))</f>
        <v>310</v>
      </c>
      <c r="F24" s="33">
        <f>IF($H24&gt;$H$12,"",IF($B24="","",ROUND('[1]20'!AE19,$H$9)))</f>
        <v>0</v>
      </c>
      <c r="G24" s="33">
        <f>IF($H24&gt;$H$12,"",IF($B24="","",ROUND('[1]20'!AF19,$H$9)))</f>
        <v>310</v>
      </c>
    </row>
    <row r="25" spans="1:7" ht="30" customHeight="1">
      <c r="A25" s="30" t="str">
        <f>IF($H25&gt;$H$12,"",'[1]20'!Z20)</f>
        <v>2.10</v>
      </c>
      <c r="B25" s="30">
        <f>IF($H25&gt;$H$12,"",'[1]20'!AA20)</f>
        <v>10</v>
      </c>
      <c r="C25" s="31" t="str">
        <f>IF($H25&gt;$H$12,"",'[1]20'!AB20)</f>
        <v>Лікар-невролог дитячий</v>
      </c>
      <c r="D25" s="32" t="str">
        <f>IF($H25&gt;$H$12,"",'[1]20'!AC20)</f>
        <v>консультація</v>
      </c>
      <c r="E25" s="33">
        <f>IF($H25&gt;$H$12,"",IF($B25="","",ROUND('[1]20'!AD20,$H$9)))</f>
        <v>310</v>
      </c>
      <c r="F25" s="33">
        <f>IF($H25&gt;$H$12,"",IF($B25="","",ROUND('[1]20'!AE20,$H$9)))</f>
        <v>0</v>
      </c>
      <c r="G25" s="33">
        <f>IF($H25&gt;$H$12,"",IF($B25="","",ROUND('[1]20'!AF20,$H$9)))</f>
        <v>310</v>
      </c>
    </row>
    <row r="26" spans="1:7" ht="30" customHeight="1">
      <c r="A26" s="30" t="str">
        <f>IF($H26&gt;$H$12,"",'[1]20'!Z21)</f>
        <v>2.11</v>
      </c>
      <c r="B26" s="30">
        <f>IF($H26&gt;$H$12,"",'[1]20'!AA21)</f>
        <v>11</v>
      </c>
      <c r="C26" s="31" t="str">
        <f>IF($H26&gt;$H$12,"",'[1]20'!AB21)</f>
        <v>Лікар-гінеколог</v>
      </c>
      <c r="D26" s="32" t="str">
        <f>IF($H26&gt;$H$12,"",'[1]20'!AC21)</f>
        <v>консультація</v>
      </c>
      <c r="E26" s="33">
        <f>IF($H26&gt;$H$12,"",IF($B26="","",ROUND('[1]20'!AD21,$H$9)))</f>
        <v>310</v>
      </c>
      <c r="F26" s="33">
        <f>IF($H26&gt;$H$12,"",IF($B26="","",ROUND('[1]20'!AE21,$H$9)))</f>
        <v>0</v>
      </c>
      <c r="G26" s="33">
        <f>IF($H26&gt;$H$12,"",IF($B26="","",ROUND('[1]20'!AF21,$H$9)))</f>
        <v>310</v>
      </c>
    </row>
    <row r="27" spans="1:7" ht="30" customHeight="1">
      <c r="A27" s="30" t="str">
        <f>IF($H27&gt;$H$12,"",'[1]20'!Z22)</f>
        <v>2.12</v>
      </c>
      <c r="B27" s="30">
        <f>IF($H27&gt;$H$12,"",'[1]20'!AA22)</f>
        <v>12</v>
      </c>
      <c r="C27" s="31" t="str">
        <f>IF($H27&gt;$H$12,"",'[1]20'!AB22)</f>
        <v>Лікар-дерматолог</v>
      </c>
      <c r="D27" s="32" t="str">
        <f>IF($H27&gt;$H$12,"",'[1]20'!AC22)</f>
        <v>консультація</v>
      </c>
      <c r="E27" s="33">
        <f>IF($H27&gt;$H$12,"",IF($B27="","",ROUND('[1]20'!AD22,$H$9)))</f>
        <v>310</v>
      </c>
      <c r="F27" s="33">
        <f>IF($H27&gt;$H$12,"",IF($B27="","",ROUND('[1]20'!AE22,$H$9)))</f>
        <v>0</v>
      </c>
      <c r="G27" s="33">
        <f>IF($H27&gt;$H$12,"",IF($B27="","",ROUND('[1]20'!AF22,$H$9)))</f>
        <v>310</v>
      </c>
    </row>
    <row r="28" spans="1:7" ht="30" customHeight="1">
      <c r="A28" s="30" t="str">
        <f>IF($H28&gt;$H$12,"",'[1]20'!Z23)</f>
        <v>2.13</v>
      </c>
      <c r="B28" s="30">
        <f>IF($H28&gt;$H$12,"",'[1]20'!AA23)</f>
        <v>13</v>
      </c>
      <c r="C28" s="31" t="str">
        <f>IF($H28&gt;$H$12,"",'[1]20'!AB23)</f>
        <v>Лікар-психіатр</v>
      </c>
      <c r="D28" s="32" t="str">
        <f>IF($H28&gt;$H$12,"",'[1]20'!AC23)</f>
        <v>консультація</v>
      </c>
      <c r="E28" s="33">
        <f>IF($H28&gt;$H$12,"",IF($B28="","",ROUND('[1]20'!AD23,$H$9)))</f>
        <v>310</v>
      </c>
      <c r="F28" s="33">
        <f>IF($H28&gt;$H$12,"",IF($B28="","",ROUND('[1]20'!AE23,$H$9)))</f>
        <v>0</v>
      </c>
      <c r="G28" s="33">
        <f>IF($H28&gt;$H$12,"",IF($B28="","",ROUND('[1]20'!AF23,$H$9)))</f>
        <v>310</v>
      </c>
    </row>
    <row r="29" spans="1:7" ht="30" customHeight="1">
      <c r="A29" s="30" t="str">
        <f>IF($H29&gt;$H$12,"",'[1]20'!Z24)</f>
        <v>2.14</v>
      </c>
      <c r="B29" s="30">
        <f>IF($H29&gt;$H$12,"",'[1]20'!AA24)</f>
        <v>14</v>
      </c>
      <c r="C29" s="31" t="str">
        <f>IF($H29&gt;$H$12,"",'[1]20'!AB24)</f>
        <v>Лікар-нарколог</v>
      </c>
      <c r="D29" s="32" t="str">
        <f>IF($H29&gt;$H$12,"",'[1]20'!AC24)</f>
        <v>консультація</v>
      </c>
      <c r="E29" s="33">
        <f>IF($H29&gt;$H$12,"",IF($B29="","",ROUND('[1]20'!AD24,$H$9)))</f>
        <v>424</v>
      </c>
      <c r="F29" s="33">
        <f>IF($H29&gt;$H$12,"",IF($B29="","",ROUND('[1]20'!AE24,$H$9)))</f>
        <v>0</v>
      </c>
      <c r="G29" s="33">
        <f>IF($H29&gt;$H$12,"",IF($B29="","",ROUND('[1]20'!AF24,$H$9)))</f>
        <v>424</v>
      </c>
    </row>
    <row r="30" spans="1:7" ht="30" customHeight="1">
      <c r="A30" s="30" t="str">
        <f>IF($H30&gt;$H$12,"",'[1]20'!Z25)</f>
        <v>2.15</v>
      </c>
      <c r="B30" s="30">
        <f>IF($H30&gt;$H$12,"",'[1]20'!AA25)</f>
        <v>15</v>
      </c>
      <c r="C30" s="31" t="str">
        <f>IF($H30&gt;$H$12,"",'[1]20'!AB25)</f>
        <v>Лікар-уролог</v>
      </c>
      <c r="D30" s="32" t="str">
        <f>IF($H30&gt;$H$12,"",'[1]20'!AC25)</f>
        <v>консультація</v>
      </c>
      <c r="E30" s="33">
        <f>IF($H30&gt;$H$12,"",IF($B30="","",ROUND('[1]20'!AD25,$H$9)))</f>
        <v>310</v>
      </c>
      <c r="F30" s="33">
        <f>IF($H30&gt;$H$12,"",IF($B30="","",ROUND('[1]20'!AE25,$H$9)))</f>
        <v>0</v>
      </c>
      <c r="G30" s="33">
        <f>IF($H30&gt;$H$12,"",IF($B30="","",ROUND('[1]20'!AF25,$H$9)))</f>
        <v>310</v>
      </c>
    </row>
    <row r="31" spans="1:7" ht="30" customHeight="1">
      <c r="A31" s="30" t="str">
        <f>IF($H31&gt;$H$12,"",'[1]20'!Z26)</f>
        <v>2.16</v>
      </c>
      <c r="B31" s="30">
        <f>IF($H31&gt;$H$12,"",'[1]20'!AA26)</f>
        <v>16</v>
      </c>
      <c r="C31" s="31" t="str">
        <f>IF($H31&gt;$H$12,"",'[1]20'!AB26)</f>
        <v>Лікар-профпатолог (із видачею заключення)</v>
      </c>
      <c r="D31" s="32" t="str">
        <f>IF($H31&gt;$H$12,"",'[1]20'!AC26)</f>
        <v>консультація</v>
      </c>
      <c r="E31" s="33">
        <f>IF($H31&gt;$H$12,"",IF($B31="","",ROUND('[1]20'!AD26,$H$9)))</f>
        <v>310</v>
      </c>
      <c r="F31" s="33">
        <f>IF($H31&gt;$H$12,"",IF($B31="","",ROUND('[1]20'!AE26,$H$9)))</f>
        <v>0</v>
      </c>
      <c r="G31" s="33">
        <f>IF($H31&gt;$H$12,"",IF($B31="","",ROUND('[1]20'!AF26,$H$9)))</f>
        <v>310</v>
      </c>
    </row>
    <row r="32" spans="1:7" ht="30" customHeight="1">
      <c r="A32" s="30" t="str">
        <f>IF($H32&gt;$H$12,"",'[1]20'!Z27)</f>
        <v>2.17</v>
      </c>
      <c r="B32" s="30">
        <f>IF($H32&gt;$H$12,"",'[1]20'!AA27)</f>
        <v>17</v>
      </c>
      <c r="C32" s="31" t="str">
        <f>IF($H32&gt;$H$12,"",'[1]20'!AB27)</f>
        <v>Лікар-ендокринолог</v>
      </c>
      <c r="D32" s="32" t="str">
        <f>IF($H32&gt;$H$12,"",'[1]20'!AC27)</f>
        <v>консультація</v>
      </c>
      <c r="E32" s="33">
        <f>IF($H32&gt;$H$12,"",IF($B32="","",ROUND('[1]20'!AD27,$H$9)))</f>
        <v>310</v>
      </c>
      <c r="F32" s="33">
        <f>IF($H32&gt;$H$12,"",IF($B32="","",ROUND('[1]20'!AE27,$H$9)))</f>
        <v>0</v>
      </c>
      <c r="G32" s="33">
        <f>IF($H32&gt;$H$12,"",IF($B32="","",ROUND('[1]20'!AF27,$H$9)))</f>
        <v>310</v>
      </c>
    </row>
    <row r="33" spans="1:7" ht="30" customHeight="1">
      <c r="A33" s="30" t="str">
        <f>IF($H33&gt;$H$12,"",'[1]20'!Z28)</f>
        <v>2.18</v>
      </c>
      <c r="B33" s="30">
        <f>IF($H33&gt;$H$12,"",'[1]20'!AA28)</f>
        <v>18</v>
      </c>
      <c r="C33" s="31" t="str">
        <f>IF($H33&gt;$H$12,"",'[1]20'!AB28)</f>
        <v>Лікар-кардіолог</v>
      </c>
      <c r="D33" s="32" t="str">
        <f>IF($H33&gt;$H$12,"",'[1]20'!AC28)</f>
        <v>консультація</v>
      </c>
      <c r="E33" s="33">
        <f>IF($H33&gt;$H$12,"",IF($B33="","",ROUND('[1]20'!AD28,$H$9)))</f>
        <v>310</v>
      </c>
      <c r="F33" s="33">
        <f>IF($H33&gt;$H$12,"",IF($B33="","",ROUND('[1]20'!AE28,$H$9)))</f>
        <v>0</v>
      </c>
      <c r="G33" s="33">
        <f>IF($H33&gt;$H$12,"",IF($B33="","",ROUND('[1]20'!AF28,$H$9)))</f>
        <v>310</v>
      </c>
    </row>
    <row r="34" spans="1:7" ht="30" customHeight="1">
      <c r="A34" s="30" t="str">
        <f>IF($H34&gt;$H$12,"",'[1]20'!Z29)</f>
        <v>2.19</v>
      </c>
      <c r="B34" s="30">
        <f>IF($H34&gt;$H$12,"",'[1]20'!AA29)</f>
        <v>19</v>
      </c>
      <c r="C34" s="31" t="str">
        <f>IF($H34&gt;$H$12,"",'[1]20'!AB29)</f>
        <v>Лікар-проктолог</v>
      </c>
      <c r="D34" s="32" t="str">
        <f>IF($H34&gt;$H$12,"",'[1]20'!AC29)</f>
        <v>консультація</v>
      </c>
      <c r="E34" s="33">
        <f>IF($H34&gt;$H$12,"",IF($B34="","",ROUND('[1]20'!AD29,$H$9)))</f>
        <v>310</v>
      </c>
      <c r="F34" s="33">
        <f>IF($H34&gt;$H$12,"",IF($B34="","",ROUND('[1]20'!AE29,$H$9)))</f>
        <v>0</v>
      </c>
      <c r="G34" s="33">
        <f>IF($H34&gt;$H$12,"",IF($B34="","",ROUND('[1]20'!AF29,$H$9)))</f>
        <v>310</v>
      </c>
    </row>
    <row r="35" spans="1:7" ht="30" customHeight="1">
      <c r="A35" s="30" t="str">
        <f>IF($H35&gt;$H$12,"",'[1]20'!Z30)</f>
        <v>2.20</v>
      </c>
      <c r="B35" s="30">
        <f>IF($H35&gt;$H$12,"",'[1]20'!AA30)</f>
        <v>20</v>
      </c>
      <c r="C35" s="31" t="str">
        <f>IF($H35&gt;$H$12,"",'[1]20'!AB30)</f>
        <v>Лікар-фтізіатр</v>
      </c>
      <c r="D35" s="32" t="str">
        <f>IF($H35&gt;$H$12,"",'[1]20'!AC30)</f>
        <v>консультація</v>
      </c>
      <c r="E35" s="33">
        <f>IF($H35&gt;$H$12,"",IF($B35="","",ROUND('[1]20'!AD30,$H$9)))</f>
        <v>424</v>
      </c>
      <c r="F35" s="33">
        <f>IF($H35&gt;$H$12,"",IF($B35="","",ROUND('[1]20'!AE30,$H$9)))</f>
        <v>0</v>
      </c>
      <c r="G35" s="33">
        <f>IF($H35&gt;$H$12,"",IF($B35="","",ROUND('[1]20'!AF30,$H$9)))</f>
        <v>424</v>
      </c>
    </row>
    <row r="36" spans="1:7" ht="30" customHeight="1">
      <c r="A36" s="30" t="str">
        <f>IF($H36&gt;$H$12,"",'[1]20'!Z31)</f>
        <v>2.21</v>
      </c>
      <c r="B36" s="30">
        <f>IF($H36&gt;$H$12,"",'[1]20'!AA31)</f>
        <v>21</v>
      </c>
      <c r="C36" s="31" t="str">
        <f>IF($H36&gt;$H$12,"",'[1]20'!AB31)</f>
        <v>Лікар-фтізіатр дитячий</v>
      </c>
      <c r="D36" s="32" t="str">
        <f>IF($H36&gt;$H$12,"",'[1]20'!AC31)</f>
        <v>консультація</v>
      </c>
      <c r="E36" s="33">
        <f>IF($H36&gt;$H$12,"",IF($B36="","",ROUND('[1]20'!AD31,$H$9)))</f>
        <v>424</v>
      </c>
      <c r="F36" s="33">
        <f>IF($H36&gt;$H$12,"",IF($B36="","",ROUND('[1]20'!AE31,$H$9)))</f>
        <v>0</v>
      </c>
      <c r="G36" s="33">
        <f>IF($H36&gt;$H$12,"",IF($B36="","",ROUND('[1]20'!AF31,$H$9)))</f>
        <v>424</v>
      </c>
    </row>
    <row r="37" spans="1:7" ht="30" customHeight="1">
      <c r="A37" s="30" t="str">
        <f>IF($H37&gt;$H$12,"",'[1]20'!Z32)</f>
        <v>2.22</v>
      </c>
      <c r="B37" s="30">
        <f>IF($H37&gt;$H$12,"",'[1]20'!AA32)</f>
        <v>22</v>
      </c>
      <c r="C37" s="31" t="str">
        <f>IF($H37&gt;$H$12,"",'[1]20'!AB32)</f>
        <v>Лікар-онколог</v>
      </c>
      <c r="D37" s="32" t="str">
        <f>IF($H37&gt;$H$12,"",'[1]20'!AC32)</f>
        <v>консультація</v>
      </c>
      <c r="E37" s="33">
        <f>IF($H37&gt;$H$12,"",IF($B37="","",ROUND('[1]20'!AD32,$H$9)))</f>
        <v>310</v>
      </c>
      <c r="F37" s="33">
        <f>IF($H37&gt;$H$12,"",IF($B37="","",ROUND('[1]20'!AE32,$H$9)))</f>
        <v>0</v>
      </c>
      <c r="G37" s="33">
        <f>IF($H37&gt;$H$12,"",IF($B37="","",ROUND('[1]20'!AF32,$H$9)))</f>
        <v>310</v>
      </c>
    </row>
    <row r="38" spans="1:7" ht="30" customHeight="1">
      <c r="A38" s="30" t="str">
        <f>IF($H38&gt;$H$12,"",'[1]20'!Z33)</f>
        <v>2.23</v>
      </c>
      <c r="B38" s="30">
        <f>IF($H38&gt;$H$12,"",'[1]20'!AA33)</f>
        <v>23</v>
      </c>
      <c r="C38" s="31" t="str">
        <f>IF($H38&gt;$H$12,"",'[1]20'!AB33)</f>
        <v>Лікар-ортопед-травматолог</v>
      </c>
      <c r="D38" s="32" t="str">
        <f>IF($H38&gt;$H$12,"",'[1]20'!AC33)</f>
        <v>консультація</v>
      </c>
      <c r="E38" s="33">
        <f>IF($H38&gt;$H$12,"",IF($B38="","",ROUND('[1]20'!AD33,$H$9)))</f>
        <v>310</v>
      </c>
      <c r="F38" s="33">
        <f>IF($H38&gt;$H$12,"",IF($B38="","",ROUND('[1]20'!AE33,$H$9)))</f>
        <v>0</v>
      </c>
      <c r="G38" s="33">
        <f>IF($H38&gt;$H$12,"",IF($B38="","",ROUND('[1]20'!AF33,$H$9)))</f>
        <v>310</v>
      </c>
    </row>
    <row r="39" spans="1:7" ht="30" customHeight="1">
      <c r="A39" s="30" t="str">
        <f>IF($H39&gt;$H$12,"",'[1]20'!Z34)</f>
        <v>2.24</v>
      </c>
      <c r="B39" s="30">
        <f>IF($H39&gt;$H$12,"",'[1]20'!AA34)</f>
        <v>24</v>
      </c>
      <c r="C39" s="31" t="str">
        <f>IF($H39&gt;$H$12,"",'[1]20'!AB34)</f>
        <v>Лікар-ортопед-травматолог дитячий</v>
      </c>
      <c r="D39" s="32" t="str">
        <f>IF($H39&gt;$H$12,"",'[1]20'!AC34)</f>
        <v>консультація</v>
      </c>
      <c r="E39" s="33">
        <f>IF($H39&gt;$H$12,"",IF($B39="","",ROUND('[1]20'!AD34,$H$9)))</f>
        <v>310</v>
      </c>
      <c r="F39" s="33">
        <f>IF($H39&gt;$H$12,"",IF($B39="","",ROUND('[1]20'!AE34,$H$9)))</f>
        <v>0</v>
      </c>
      <c r="G39" s="33">
        <f>IF($H39&gt;$H$12,"",IF($B39="","",ROUND('[1]20'!AF34,$H$9)))</f>
        <v>310</v>
      </c>
    </row>
    <row r="40" spans="1:7" ht="30" customHeight="1">
      <c r="A40" s="30" t="str">
        <f>IF($H40&gt;$H$12,"",'[1]20'!Z35)</f>
        <v>2.25</v>
      </c>
      <c r="B40" s="30">
        <f>IF($H40&gt;$H$12,"",'[1]20'!AA35)</f>
        <v>25</v>
      </c>
      <c r="C40" s="31" t="str">
        <f>IF($H40&gt;$H$12,"",'[1]20'!AB35)</f>
        <v>Лікар-інфекціоніст</v>
      </c>
      <c r="D40" s="32" t="str">
        <f>IF($H40&gt;$H$12,"",'[1]20'!AC35)</f>
        <v>консультація</v>
      </c>
      <c r="E40" s="33">
        <f>IF($H40&gt;$H$12,"",IF($B40="","",ROUND('[1]20'!AD35,$H$9)))</f>
        <v>310</v>
      </c>
      <c r="F40" s="33">
        <f>IF($H40&gt;$H$12,"",IF($B40="","",ROUND('[1]20'!AE35,$H$9)))</f>
        <v>0</v>
      </c>
      <c r="G40" s="33">
        <f>IF($H40&gt;$H$12,"",IF($B40="","",ROUND('[1]20'!AF35,$H$9)))</f>
        <v>310</v>
      </c>
    </row>
    <row r="41" spans="1:7" ht="30" customHeight="1">
      <c r="A41" s="30" t="str">
        <f>IF($H41&gt;$H$12,"",'[1]20'!Z36)</f>
        <v>2.26</v>
      </c>
      <c r="B41" s="30">
        <f>IF($H41&gt;$H$12,"",'[1]20'!AA36)</f>
        <v>26</v>
      </c>
      <c r="C41" s="31" t="str">
        <f>IF($H41&gt;$H$12,"",'[1]20'!AB36)</f>
        <v>Лікар-інфекціоніст дитячий</v>
      </c>
      <c r="D41" s="32" t="str">
        <f>IF($H41&gt;$H$12,"",'[1]20'!AC36)</f>
        <v>консультація</v>
      </c>
      <c r="E41" s="33">
        <f>IF($H41&gt;$H$12,"",IF($B41="","",ROUND('[1]20'!AD36,$H$9)))</f>
        <v>310</v>
      </c>
      <c r="F41" s="33">
        <f>IF($H41&gt;$H$12,"",IF($B41="","",ROUND('[1]20'!AE36,$H$9)))</f>
        <v>0</v>
      </c>
      <c r="G41" s="33">
        <f>IF($H41&gt;$H$12,"",IF($B41="","",ROUND('[1]20'!AF36,$H$9)))</f>
        <v>310</v>
      </c>
    </row>
    <row r="42" spans="1:7" ht="30" customHeight="1">
      <c r="A42" s="30" t="str">
        <f>IF($H42&gt;$H$12,"",'[1]20'!Z37)</f>
        <v>2.27</v>
      </c>
      <c r="B42" s="30">
        <f>IF($H42&gt;$H$12,"",'[1]20'!AA37)</f>
        <v>27</v>
      </c>
      <c r="C42" s="31" t="str">
        <f>IF($H42&gt;$H$12,"",'[1]20'!AB37)</f>
        <v>Лікар-педіатр</v>
      </c>
      <c r="D42" s="32" t="str">
        <f>IF($H42&gt;$H$12,"",'[1]20'!AC37)</f>
        <v>консультація</v>
      </c>
      <c r="E42" s="33">
        <f>IF($H42&gt;$H$12,"",IF($B42="","",ROUND('[1]20'!AD37,$H$9)))</f>
        <v>310</v>
      </c>
      <c r="F42" s="33">
        <f>IF($H42&gt;$H$12,"",IF($B42="","",ROUND('[1]20'!AE37,$H$9)))</f>
        <v>0</v>
      </c>
      <c r="G42" s="33">
        <f>IF($H42&gt;$H$12,"",IF($B42="","",ROUND('[1]20'!AF37,$H$9)))</f>
        <v>310</v>
      </c>
    </row>
    <row r="43" spans="1:7" ht="30" customHeight="1">
      <c r="A43" s="30" t="str">
        <f>IF($H43&gt;$H$12,"",'[1]20'!Z38)</f>
        <v>2.28</v>
      </c>
      <c r="B43" s="30">
        <f>IF($H43&gt;$H$12,"",'[1]20'!AA38)</f>
        <v>28</v>
      </c>
      <c r="C43" s="31" t="str">
        <f>IF($H43&gt;$H$12,"",'[1]20'!AB38)</f>
        <v>Лікар-анестезіолог</v>
      </c>
      <c r="D43" s="32" t="str">
        <f>IF($H43&gt;$H$12,"",'[1]20'!AC38)</f>
        <v>консультація</v>
      </c>
      <c r="E43" s="33">
        <f>IF($H43&gt;$H$12,"",IF($B43="","",ROUND('[1]20'!AD38,$H$9)))</f>
        <v>310</v>
      </c>
      <c r="F43" s="33">
        <f>IF($H43&gt;$H$12,"",IF($B43="","",ROUND('[1]20'!AE38,$H$9)))</f>
        <v>0</v>
      </c>
      <c r="G43" s="33">
        <f>IF($H43&gt;$H$12,"",IF($B43="","",ROUND('[1]20'!AF38,$H$9)))</f>
        <v>310</v>
      </c>
    </row>
    <row r="44" spans="1:7" ht="30" customHeight="1">
      <c r="A44" s="30" t="str">
        <f>IF($H44&gt;$H$12,"",'[1]20'!Z39)</f>
        <v>2.29</v>
      </c>
      <c r="B44" s="30">
        <f>IF($H44&gt;$H$12,"",'[1]20'!AA39)</f>
        <v>29</v>
      </c>
      <c r="C44" s="31" t="str">
        <f>IF($H44&gt;$H$12,"",'[1]20'!AB39)</f>
        <v>Лікар-гастроентеролог</v>
      </c>
      <c r="D44" s="32" t="str">
        <f>IF($H44&gt;$H$12,"",'[1]20'!AC39)</f>
        <v>консультація</v>
      </c>
      <c r="E44" s="33">
        <f>IF($H44&gt;$H$12,"",IF($B44="","",ROUND('[1]20'!AD39,$H$9)))</f>
        <v>310</v>
      </c>
      <c r="F44" s="33">
        <f>IF($H44&gt;$H$12,"",IF($B44="","",ROUND('[1]20'!AE39,$H$9)))</f>
        <v>0</v>
      </c>
      <c r="G44" s="33">
        <f>IF($H44&gt;$H$12,"",IF($B44="","",ROUND('[1]20'!AF39,$H$9)))</f>
        <v>310</v>
      </c>
    </row>
    <row r="45" spans="1:7" ht="30" customHeight="1">
      <c r="A45" s="30" t="str">
        <f>IF($H45&gt;$H$12,"",'[1]20'!Z40)</f>
        <v>2.30</v>
      </c>
      <c r="B45" s="30">
        <f>IF($H45&gt;$H$12,"",'[1]20'!AA40)</f>
        <v>30</v>
      </c>
      <c r="C45" s="31" t="str">
        <f>IF($H45&gt;$H$12,"",'[1]20'!AB40)</f>
        <v>Лікар-стоматолог</v>
      </c>
      <c r="D45" s="32" t="str">
        <f>IF($H45&gt;$H$12,"",'[1]20'!AC40)</f>
        <v>консультація</v>
      </c>
      <c r="E45" s="33">
        <f>IF($H45&gt;$H$12,"",IF($B45="","",ROUND('[1]20'!AD40,$H$9)))</f>
        <v>310</v>
      </c>
      <c r="F45" s="33">
        <f>IF($H45&gt;$H$12,"",IF($B45="","",ROUND('[1]20'!AE40,$H$9)))</f>
        <v>0</v>
      </c>
      <c r="G45" s="33">
        <f>IF($H45&gt;$H$12,"",IF($B45="","",ROUND('[1]20'!AF40,$H$9)))</f>
        <v>310</v>
      </c>
    </row>
    <row r="46" spans="1:7" ht="30" customHeight="1">
      <c r="A46" s="30" t="str">
        <f>IF($H46&gt;$H$12,"",'[1]20'!Z41)</f>
        <v>2.31</v>
      </c>
      <c r="B46" s="30">
        <f>IF($H46&gt;$H$12,"",'[1]20'!AA41)</f>
        <v>76</v>
      </c>
      <c r="C46" s="31" t="str">
        <f>IF($H46&gt;$H$12,"",'[1]20'!AB41)</f>
        <v>Консультація лікаря функціональної діагностики</v>
      </c>
      <c r="D46" s="32" t="str">
        <f>IF($H46&gt;$H$12,"",'[1]20'!AC41)</f>
        <v>консультація</v>
      </c>
      <c r="E46" s="33">
        <f>IF($H46&gt;$H$12,"",IF($B46="","",ROUND('[1]20'!AD41,$H$9)))</f>
        <v>112</v>
      </c>
      <c r="F46" s="33">
        <f>IF($H46&gt;$H$12,"",IF($B46="","",ROUND('[1]20'!AE41,$H$9)))</f>
        <v>0</v>
      </c>
      <c r="G46" s="33">
        <f>IF($H46&gt;$H$12,"",IF($B46="","",ROUND('[1]20'!AF41,$H$9)))</f>
        <v>112</v>
      </c>
    </row>
    <row r="47" spans="1:7" ht="30" customHeight="1">
      <c r="A47" s="30" t="str">
        <f>IF($H47&gt;$H$12,"",'[1]20'!Z42)</f>
        <v>2.32</v>
      </c>
      <c r="B47" s="30">
        <f>IF($H47&gt;$H$12,"",'[1]20'!AA42)</f>
        <v>448</v>
      </c>
      <c r="C47" s="31" t="str">
        <f>IF($H47&gt;$H$12,"",'[1]20'!AB42)</f>
        <v>Консультація лікаря загальної практики -  сімейний лікар</v>
      </c>
      <c r="D47" s="32" t="str">
        <f>IF($H47&gt;$H$12,"",'[1]20'!AC42)</f>
        <v>консультація</v>
      </c>
      <c r="E47" s="33">
        <f>IF($H47&gt;$H$12,"",IF($B47="","",ROUND('[1]20'!AD42,$H$9)))</f>
        <v>310</v>
      </c>
      <c r="F47" s="33">
        <f>IF($H47&gt;$H$12,"",IF($B47="","",ROUND('[1]20'!AE42,$H$9)))</f>
        <v>0</v>
      </c>
      <c r="G47" s="33">
        <f>IF($H47&gt;$H$12,"",IF($B47="","",ROUND('[1]20'!AF42,$H$9)))</f>
        <v>310</v>
      </c>
    </row>
    <row r="48" spans="1:7" ht="30" customHeight="1">
      <c r="A48" s="34" t="str">
        <f>IF($H48&gt;$H$12,"",'[1]20'!Z43)</f>
        <v>3</v>
      </c>
      <c r="B48" s="34" t="str">
        <f>IF($H48&gt;$H$12,"",'[1]20'!AA43)</f>
        <v/>
      </c>
      <c r="C48" s="35" t="str">
        <f>IF($H48&gt;$H$12,"",'[1]20'!AB43)</f>
        <v>Послуги травмпункту</v>
      </c>
      <c r="D48" s="36" t="str">
        <f>IF($H48&gt;$H$12,"",'[1]20'!AC43)</f>
        <v/>
      </c>
      <c r="E48" s="37" t="str">
        <f>IF($H48&gt;$H$12,"",IF($B48="","",ROUND('[1]20'!AD43,$H$9)))</f>
        <v/>
      </c>
      <c r="F48" s="37" t="str">
        <f>IF($H48&gt;$H$12,"",IF($B48="","",ROUND('[1]20'!AE43,$H$9)))</f>
        <v/>
      </c>
      <c r="G48" s="37" t="str">
        <f>IF($H48&gt;$H$12,"",IF($B48="","",ROUND('[1]20'!AF43,$H$9)))</f>
        <v/>
      </c>
    </row>
    <row r="49" spans="1:7" ht="30" customHeight="1">
      <c r="A49" s="30" t="str">
        <f>IF($H49&gt;$H$12,"",'[1]20'!Z44)</f>
        <v>3.1</v>
      </c>
      <c r="B49" s="30">
        <f>IF($H49&gt;$H$12,"",'[1]20'!AA44)</f>
        <v>31</v>
      </c>
      <c r="C49" s="31" t="str">
        <f>IF($H49&gt;$H$12,"",'[1]20'!AB44)</f>
        <v>Перев’язка  І категорії складності</v>
      </c>
      <c r="D49" s="32" t="str">
        <f>IF($H49&gt;$H$12,"",'[1]20'!AC44)</f>
        <v>процедура</v>
      </c>
      <c r="E49" s="33">
        <f>IF($H49&gt;$H$12,"",IF($B49="","",ROUND('[1]20'!AD44,$H$9)))</f>
        <v>202</v>
      </c>
      <c r="F49" s="33">
        <f>IF($H49&gt;$H$12,"",IF($B49="","",ROUND('[1]20'!AE44,$H$9)))</f>
        <v>0</v>
      </c>
      <c r="G49" s="33">
        <f>IF($H49&gt;$H$12,"",IF($B49="","",ROUND('[1]20'!AF44,$H$9)))</f>
        <v>202</v>
      </c>
    </row>
    <row r="50" spans="1:7" ht="30" customHeight="1">
      <c r="A50" s="30" t="str">
        <f>IF($H50&gt;$H$12,"",'[1]20'!Z45)</f>
        <v>3.2</v>
      </c>
      <c r="B50" s="30">
        <f>IF($H50&gt;$H$12,"",'[1]20'!AA45)</f>
        <v>32</v>
      </c>
      <c r="C50" s="31" t="str">
        <f>IF($H50&gt;$H$12,"",'[1]20'!AB45)</f>
        <v>Перев’язка  ІІ категорії складності</v>
      </c>
      <c r="D50" s="32" t="str">
        <f>IF($H50&gt;$H$12,"",'[1]20'!AC45)</f>
        <v>процедура</v>
      </c>
      <c r="E50" s="33">
        <f>IF($H50&gt;$H$12,"",IF($B50="","",ROUND('[1]20'!AD45,$H$9)))</f>
        <v>389</v>
      </c>
      <c r="F50" s="33">
        <f>IF($H50&gt;$H$12,"",IF($B50="","",ROUND('[1]20'!AE45,$H$9)))</f>
        <v>0</v>
      </c>
      <c r="G50" s="33">
        <f>IF($H50&gt;$H$12,"",IF($B50="","",ROUND('[1]20'!AF45,$H$9)))</f>
        <v>389</v>
      </c>
    </row>
    <row r="51" spans="1:7" ht="30" customHeight="1">
      <c r="A51" s="30" t="str">
        <f>IF($H51&gt;$H$12,"",'[1]20'!Z46)</f>
        <v>3.3</v>
      </c>
      <c r="B51" s="30">
        <f>IF($H51&gt;$H$12,"",'[1]20'!AA46)</f>
        <v>33</v>
      </c>
      <c r="C51" s="31" t="str">
        <f>IF($H51&gt;$H$12,"",'[1]20'!AB46)</f>
        <v>Перев’язка  ІІІ категорії складності</v>
      </c>
      <c r="D51" s="32" t="str">
        <f>IF($H51&gt;$H$12,"",'[1]20'!AC46)</f>
        <v>процедура</v>
      </c>
      <c r="E51" s="33">
        <f>IF($H51&gt;$H$12,"",IF($B51="","",ROUND('[1]20'!AD46,$H$9)))</f>
        <v>671</v>
      </c>
      <c r="F51" s="33">
        <f>IF($H51&gt;$H$12,"",IF($B51="","",ROUND('[1]20'!AE46,$H$9)))</f>
        <v>0</v>
      </c>
      <c r="G51" s="33">
        <f>IF($H51&gt;$H$12,"",IF($B51="","",ROUND('[1]20'!AF46,$H$9)))</f>
        <v>671</v>
      </c>
    </row>
    <row r="52" spans="1:7" ht="30" customHeight="1">
      <c r="A52" s="30" t="str">
        <f>IF($H52&gt;$H$12,"",'[1]20'!Z47)</f>
        <v>3.4</v>
      </c>
      <c r="B52" s="30">
        <f>IF($H52&gt;$H$12,"",'[1]20'!AA47)</f>
        <v>34</v>
      </c>
      <c r="C52" s="31" t="str">
        <f>IF($H52&gt;$H$12,"",'[1]20'!AB47)</f>
        <v>Перев’язка  (опік)</v>
      </c>
      <c r="D52" s="32" t="str">
        <f>IF($H52&gt;$H$12,"",'[1]20'!AC47)</f>
        <v>процедура</v>
      </c>
      <c r="E52" s="33">
        <f>IF($H52&gt;$H$12,"",IF($B52="","",ROUND('[1]20'!AD47,$H$9)))</f>
        <v>861</v>
      </c>
      <c r="F52" s="33">
        <f>IF($H52&gt;$H$12,"",IF($B52="","",ROUND('[1]20'!AE47,$H$9)))</f>
        <v>0</v>
      </c>
      <c r="G52" s="33">
        <f>IF($H52&gt;$H$12,"",IF($B52="","",ROUND('[1]20'!AF47,$H$9)))</f>
        <v>861</v>
      </c>
    </row>
    <row r="53" spans="1:7" ht="30" customHeight="1">
      <c r="A53" s="30" t="str">
        <f>IF($H53&gt;$H$12,"",'[1]20'!Z48)</f>
        <v>3.5</v>
      </c>
      <c r="B53" s="30">
        <f>IF($H53&gt;$H$12,"",'[1]20'!AA48)</f>
        <v>35</v>
      </c>
      <c r="C53" s="31" t="str">
        <f>IF($H53&gt;$H$12,"",'[1]20'!AB48)</f>
        <v>Хірургічна процедура панацирію</v>
      </c>
      <c r="D53" s="32" t="str">
        <f>IF($H53&gt;$H$12,"",'[1]20'!AC48)</f>
        <v>процедура</v>
      </c>
      <c r="E53" s="33">
        <f>IF($H53&gt;$H$12,"",IF($B53="","",ROUND('[1]20'!AD48,$H$9)))</f>
        <v>410</v>
      </c>
      <c r="F53" s="33">
        <f>IF($H53&gt;$H$12,"",IF($B53="","",ROUND('[1]20'!AE48,$H$9)))</f>
        <v>0</v>
      </c>
      <c r="G53" s="33">
        <f>IF($H53&gt;$H$12,"",IF($B53="","",ROUND('[1]20'!AF48,$H$9)))</f>
        <v>410</v>
      </c>
    </row>
    <row r="54" spans="1:7" ht="30" customHeight="1">
      <c r="A54" s="30" t="str">
        <f>IF($H54&gt;$H$12,"",'[1]20'!Z49)</f>
        <v>3.6</v>
      </c>
      <c r="B54" s="30">
        <f>IF($H54&gt;$H$12,"",'[1]20'!AA49)</f>
        <v>36</v>
      </c>
      <c r="C54" s="31" t="str">
        <f>IF($H54&gt;$H$12,"",'[1]20'!AB49)</f>
        <v>Хірургічна процедура гнійничкового захворювання</v>
      </c>
      <c r="D54" s="32" t="str">
        <f>IF($H54&gt;$H$12,"",'[1]20'!AC49)</f>
        <v>процедура</v>
      </c>
      <c r="E54" s="33">
        <f>IF($H54&gt;$H$12,"",IF($B54="","",ROUND('[1]20'!AD49,$H$9)))</f>
        <v>563</v>
      </c>
      <c r="F54" s="33">
        <f>IF($H54&gt;$H$12,"",IF($B54="","",ROUND('[1]20'!AE49,$H$9)))</f>
        <v>0</v>
      </c>
      <c r="G54" s="33">
        <f>IF($H54&gt;$H$12,"",IF($B54="","",ROUND('[1]20'!AF49,$H$9)))</f>
        <v>563</v>
      </c>
    </row>
    <row r="55" spans="1:7" ht="30" customHeight="1">
      <c r="A55" s="30" t="str">
        <f>IF($H55&gt;$H$12,"",'[1]20'!Z50)</f>
        <v>3.7</v>
      </c>
      <c r="B55" s="30">
        <f>IF($H55&gt;$H$12,"",'[1]20'!AA50)</f>
        <v>37</v>
      </c>
      <c r="C55" s="31" t="str">
        <f>IF($H55&gt;$H$12,"",'[1]20'!AB50)</f>
        <v>Хірургічна процедура абсцесу</v>
      </c>
      <c r="D55" s="32" t="str">
        <f>IF($H55&gt;$H$12,"",'[1]20'!AC50)</f>
        <v>процедура</v>
      </c>
      <c r="E55" s="33">
        <f>IF($H55&gt;$H$12,"",IF($B55="","",ROUND('[1]20'!AD50,$H$9)))</f>
        <v>564</v>
      </c>
      <c r="F55" s="33">
        <f>IF($H55&gt;$H$12,"",IF($B55="","",ROUND('[1]20'!AE50,$H$9)))</f>
        <v>0</v>
      </c>
      <c r="G55" s="33">
        <f>IF($H55&gt;$H$12,"",IF($B55="","",ROUND('[1]20'!AF50,$H$9)))</f>
        <v>564</v>
      </c>
    </row>
    <row r="56" spans="1:7" ht="30" customHeight="1">
      <c r="A56" s="30" t="str">
        <f>IF($H56&gt;$H$12,"",'[1]20'!Z51)</f>
        <v>3.8</v>
      </c>
      <c r="B56" s="30">
        <f>IF($H56&gt;$H$12,"",'[1]20'!AA51)</f>
        <v>38</v>
      </c>
      <c r="C56" s="31" t="str">
        <f>IF($H56&gt;$H$12,"",'[1]20'!AB51)</f>
        <v>Повторне гіпсування (2-4 гіпсові пов’язки)</v>
      </c>
      <c r="D56" s="32" t="str">
        <f>IF($H56&gt;$H$12,"",'[1]20'!AC51)</f>
        <v>процедура</v>
      </c>
      <c r="E56" s="33">
        <f>IF($H56&gt;$H$12,"",IF($B56="","",ROUND('[1]20'!AD51,$H$9)))</f>
        <v>316</v>
      </c>
      <c r="F56" s="33">
        <f>IF($H56&gt;$H$12,"",IF($B56="","",ROUND('[1]20'!AE51,$H$9)))</f>
        <v>0</v>
      </c>
      <c r="G56" s="33">
        <f>IF($H56&gt;$H$12,"",IF($B56="","",ROUND('[1]20'!AF51,$H$9)))</f>
        <v>316</v>
      </c>
    </row>
    <row r="57" spans="1:7" ht="30" customHeight="1">
      <c r="A57" s="30" t="str">
        <f>IF($H57&gt;$H$12,"",'[1]20'!Z52)</f>
        <v>3.9</v>
      </c>
      <c r="B57" s="30">
        <f>IF($H57&gt;$H$12,"",'[1]20'!AA52)</f>
        <v>39</v>
      </c>
      <c r="C57" s="31" t="str">
        <f>IF($H57&gt;$H$12,"",'[1]20'!AB52)</f>
        <v>Повторне гіпсування (4-8 гіпсових пов’язок)</v>
      </c>
      <c r="D57" s="32" t="str">
        <f>IF($H57&gt;$H$12,"",'[1]20'!AC52)</f>
        <v>процедура</v>
      </c>
      <c r="E57" s="33">
        <f>IF($H57&gt;$H$12,"",IF($B57="","",ROUND('[1]20'!AD52,$H$9)))</f>
        <v>509</v>
      </c>
      <c r="F57" s="33">
        <f>IF($H57&gt;$H$12,"",IF($B57="","",ROUND('[1]20'!AE52,$H$9)))</f>
        <v>0</v>
      </c>
      <c r="G57" s="33">
        <f>IF($H57&gt;$H$12,"",IF($B57="","",ROUND('[1]20'!AF52,$H$9)))</f>
        <v>509</v>
      </c>
    </row>
    <row r="58" spans="1:7" ht="30" customHeight="1">
      <c r="A58" s="30" t="str">
        <f>IF($H58&gt;$H$12,"",'[1]20'!Z53)</f>
        <v>3.10</v>
      </c>
      <c r="B58" s="30">
        <f>IF($H58&gt;$H$12,"",'[1]20'!AA53)</f>
        <v>40</v>
      </c>
      <c r="C58" s="31" t="str">
        <f>IF($H58&gt;$H$12,"",'[1]20'!AB53)</f>
        <v>Повторне гіпсування (8-10 гіпсових пов’язок)</v>
      </c>
      <c r="D58" s="32" t="str">
        <f>IF($H58&gt;$H$12,"",'[1]20'!AC53)</f>
        <v>процедура</v>
      </c>
      <c r="E58" s="33">
        <f>IF($H58&gt;$H$12,"",IF($B58="","",ROUND('[1]20'!AD53,$H$9)))</f>
        <v>606</v>
      </c>
      <c r="F58" s="33">
        <f>IF($H58&gt;$H$12,"",IF($B58="","",ROUND('[1]20'!AE53,$H$9)))</f>
        <v>0</v>
      </c>
      <c r="G58" s="33">
        <f>IF($H58&gt;$H$12,"",IF($B58="","",ROUND('[1]20'!AF53,$H$9)))</f>
        <v>606</v>
      </c>
    </row>
    <row r="59" spans="1:7" ht="30" customHeight="1">
      <c r="A59" s="30" t="str">
        <f>IF($H59&gt;$H$12,"",'[1]20'!Z54)</f>
        <v>3.11</v>
      </c>
      <c r="B59" s="30">
        <f>IF($H59&gt;$H$12,"",'[1]20'!AA54)</f>
        <v>41</v>
      </c>
      <c r="C59" s="31" t="str">
        <f>IF($H59&gt;$H$12,"",'[1]20'!AB54)</f>
        <v>Зняття швів</v>
      </c>
      <c r="D59" s="32" t="str">
        <f>IF($H59&gt;$H$12,"",'[1]20'!AC54)</f>
        <v>процедура</v>
      </c>
      <c r="E59" s="33">
        <f>IF($H59&gt;$H$12,"",IF($B59="","",ROUND('[1]20'!AD54,$H$9)))</f>
        <v>97</v>
      </c>
      <c r="F59" s="33">
        <f>IF($H59&gt;$H$12,"",IF($B59="","",ROUND('[1]20'!AE54,$H$9)))</f>
        <v>0</v>
      </c>
      <c r="G59" s="33">
        <f>IF($H59&gt;$H$12,"",IF($B59="","",ROUND('[1]20'!AF54,$H$9)))</f>
        <v>97</v>
      </c>
    </row>
    <row r="60" spans="1:7" ht="30" customHeight="1">
      <c r="A60" s="30" t="str">
        <f>IF($H60&gt;$H$12,"",'[1]20'!Z55)</f>
        <v>3.12</v>
      </c>
      <c r="B60" s="30">
        <f>IF($H60&gt;$H$12,"",'[1]20'!AA55)</f>
        <v>42</v>
      </c>
      <c r="C60" s="31" t="str">
        <f>IF($H60&gt;$H$12,"",'[1]20'!AB55)</f>
        <v>Холодова проба</v>
      </c>
      <c r="D60" s="32" t="str">
        <f>IF($H60&gt;$H$12,"",'[1]20'!AC55)</f>
        <v>процедура</v>
      </c>
      <c r="E60" s="33">
        <f>IF($H60&gt;$H$12,"",IF($B60="","",ROUND('[1]20'!AD55,$H$9)))</f>
        <v>17</v>
      </c>
      <c r="F60" s="33">
        <f>IF($H60&gt;$H$12,"",IF($B60="","",ROUND('[1]20'!AE55,$H$9)))</f>
        <v>0</v>
      </c>
      <c r="G60" s="33">
        <f>IF($H60&gt;$H$12,"",IF($B60="","",ROUND('[1]20'!AF55,$H$9)))</f>
        <v>17</v>
      </c>
    </row>
    <row r="61" spans="1:7" ht="30" customHeight="1">
      <c r="A61" s="30" t="str">
        <f>IF($H61&gt;$H$12,"",'[1]20'!Z56)</f>
        <v>3.13</v>
      </c>
      <c r="B61" s="30">
        <f>IF($H61&gt;$H$12,"",'[1]20'!AA56)</f>
        <v>43</v>
      </c>
      <c r="C61" s="31" t="str">
        <f>IF($H61&gt;$H$12,"",'[1]20'!AB56)</f>
        <v>Внутрішньовенна ін’єкція (шприц 10,0)</v>
      </c>
      <c r="D61" s="32" t="str">
        <f>IF($H61&gt;$H$12,"",'[1]20'!AC56)</f>
        <v>процедура</v>
      </c>
      <c r="E61" s="33">
        <f>IF($H61&gt;$H$12,"",IF($B61="","",ROUND('[1]20'!AD56,$H$9)))</f>
        <v>142</v>
      </c>
      <c r="F61" s="33">
        <f>IF($H61&gt;$H$12,"",IF($B61="","",ROUND('[1]20'!AE56,$H$9)))</f>
        <v>0</v>
      </c>
      <c r="G61" s="33">
        <f>IF($H61&gt;$H$12,"",IF($B61="","",ROUND('[1]20'!AF56,$H$9)))</f>
        <v>142</v>
      </c>
    </row>
    <row r="62" spans="1:7" ht="30" customHeight="1">
      <c r="A62" s="30" t="str">
        <f>IF($H62&gt;$H$12,"",'[1]20'!Z57)</f>
        <v>3.14</v>
      </c>
      <c r="B62" s="30">
        <f>IF($H62&gt;$H$12,"",'[1]20'!AA57)</f>
        <v>44</v>
      </c>
      <c r="C62" s="31" t="str">
        <f>IF($H62&gt;$H$12,"",'[1]20'!AB57)</f>
        <v>Внутрішньовенна ін’єкція (шприц 20,0)</v>
      </c>
      <c r="D62" s="32" t="str">
        <f>IF($H62&gt;$H$12,"",'[1]20'!AC57)</f>
        <v>процедура</v>
      </c>
      <c r="E62" s="33">
        <f>IF($H62&gt;$H$12,"",IF($B62="","",ROUND('[1]20'!AD57,$H$9)))</f>
        <v>144</v>
      </c>
      <c r="F62" s="33">
        <f>IF($H62&gt;$H$12,"",IF($B62="","",ROUND('[1]20'!AE57,$H$9)))</f>
        <v>0</v>
      </c>
      <c r="G62" s="33">
        <f>IF($H62&gt;$H$12,"",IF($B62="","",ROUND('[1]20'!AF57,$H$9)))</f>
        <v>144</v>
      </c>
    </row>
    <row r="63" spans="1:7" ht="30" customHeight="1">
      <c r="A63" s="30" t="str">
        <f>IF($H63&gt;$H$12,"",'[1]20'!Z58)</f>
        <v>3.15</v>
      </c>
      <c r="B63" s="30">
        <f>IF($H63&gt;$H$12,"",'[1]20'!AA58)</f>
        <v>45</v>
      </c>
      <c r="C63" s="31" t="str">
        <f>IF($H63&gt;$H$12,"",'[1]20'!AB58)</f>
        <v>Внутрішньом’язова ін’єкція (шприц 10,0)</v>
      </c>
      <c r="D63" s="32" t="str">
        <f>IF($H63&gt;$H$12,"",'[1]20'!AC58)</f>
        <v>процедура</v>
      </c>
      <c r="E63" s="33">
        <f>IF($H63&gt;$H$12,"",IF($B63="","",ROUND('[1]20'!AD58,$H$9)))</f>
        <v>90</v>
      </c>
      <c r="F63" s="33">
        <f>IF($H63&gt;$H$12,"",IF($B63="","",ROUND('[1]20'!AE58,$H$9)))</f>
        <v>0</v>
      </c>
      <c r="G63" s="33">
        <f>IF($H63&gt;$H$12,"",IF($B63="","",ROUND('[1]20'!AF58,$H$9)))</f>
        <v>90</v>
      </c>
    </row>
    <row r="64" spans="1:7" ht="30" customHeight="1">
      <c r="A64" s="30" t="str">
        <f>IF($H64&gt;$H$12,"",'[1]20'!Z59)</f>
        <v>3.16</v>
      </c>
      <c r="B64" s="30">
        <f>IF($H64&gt;$H$12,"",'[1]20'!AA59)</f>
        <v>46</v>
      </c>
      <c r="C64" s="31" t="str">
        <f>IF($H64&gt;$H$12,"",'[1]20'!AB59)</f>
        <v>Внутрішньом’язова ін’єкція (шприц 20,0)</v>
      </c>
      <c r="D64" s="32" t="str">
        <f>IF($H64&gt;$H$12,"",'[1]20'!AC59)</f>
        <v>процедура</v>
      </c>
      <c r="E64" s="33">
        <f>IF($H64&gt;$H$12,"",IF($B64="","",ROUND('[1]20'!AD59,$H$9)))</f>
        <v>92</v>
      </c>
      <c r="F64" s="33">
        <f>IF($H64&gt;$H$12,"",IF($B64="","",ROUND('[1]20'!AE59,$H$9)))</f>
        <v>0</v>
      </c>
      <c r="G64" s="33">
        <f>IF($H64&gt;$H$12,"",IF($B64="","",ROUND('[1]20'!AF59,$H$9)))</f>
        <v>92</v>
      </c>
    </row>
    <row r="65" spans="1:7" ht="39.950000000000003" customHeight="1">
      <c r="A65" s="30" t="str">
        <f>IF($H65&gt;$H$12,"",'[1]20'!Z60)</f>
        <v>3.17</v>
      </c>
      <c r="B65" s="30">
        <f>IF($H65&gt;$H$12,"",'[1]20'!AA60)</f>
        <v>47</v>
      </c>
      <c r="C65" s="31" t="str">
        <f>IF($H65&gt;$H$12,"",'[1]20'!AB60)</f>
        <v>Внутрішньовенна інфузія (внутрішньовенна ін’єкція крапельним способом) (шприц 10,0)</v>
      </c>
      <c r="D65" s="32" t="str">
        <f>IF($H65&gt;$H$12,"",'[1]20'!AC60)</f>
        <v>процедура</v>
      </c>
      <c r="E65" s="33">
        <f>IF($H65&gt;$H$12,"",IF($B65="","",ROUND('[1]20'!AD60,$H$9)))</f>
        <v>407</v>
      </c>
      <c r="F65" s="33">
        <f>IF($H65&gt;$H$12,"",IF($B65="","",ROUND('[1]20'!AE60,$H$9)))</f>
        <v>0</v>
      </c>
      <c r="G65" s="33">
        <f>IF($H65&gt;$H$12,"",IF($B65="","",ROUND('[1]20'!AF60,$H$9)))</f>
        <v>407</v>
      </c>
    </row>
    <row r="66" spans="1:7" ht="39.950000000000003" customHeight="1">
      <c r="A66" s="30" t="str">
        <f>IF($H66&gt;$H$12,"",'[1]20'!Z61)</f>
        <v>3.18</v>
      </c>
      <c r="B66" s="30">
        <f>IF($H66&gt;$H$12,"",'[1]20'!AA61)</f>
        <v>48</v>
      </c>
      <c r="C66" s="31" t="str">
        <f>IF($H66&gt;$H$12,"",'[1]20'!AB61)</f>
        <v>Внутрішньовенна інфузія (внутрішньовенна ін’єкція крапельним способом) (шприц 20,0)</v>
      </c>
      <c r="D66" s="32" t="str">
        <f>IF($H66&gt;$H$12,"",'[1]20'!AC61)</f>
        <v>процедура</v>
      </c>
      <c r="E66" s="33">
        <f>IF($H66&gt;$H$12,"",IF($B66="","",ROUND('[1]20'!AD61,$H$9)))</f>
        <v>409</v>
      </c>
      <c r="F66" s="33">
        <f>IF($H66&gt;$H$12,"",IF($B66="","",ROUND('[1]20'!AE61,$H$9)))</f>
        <v>0</v>
      </c>
      <c r="G66" s="33">
        <f>IF($H66&gt;$H$12,"",IF($B66="","",ROUND('[1]20'!AF61,$H$9)))</f>
        <v>409</v>
      </c>
    </row>
    <row r="67" spans="1:7" ht="39.950000000000003" customHeight="1">
      <c r="A67" s="30" t="str">
        <f>IF($H67&gt;$H$12,"",'[1]20'!Z62)</f>
        <v>3.19</v>
      </c>
      <c r="B67" s="30">
        <f>IF($H67&gt;$H$12,"",'[1]20'!AA62)</f>
        <v>49</v>
      </c>
      <c r="C67" s="31" t="str">
        <f>IF($H67&gt;$H$12,"",'[1]20'!AB62)</f>
        <v>Детоксикація наркологічного хворого з ліками пацієнта</v>
      </c>
      <c r="D67" s="32" t="str">
        <f>IF($H67&gt;$H$12,"",'[1]20'!AC62)</f>
        <v>процедура</v>
      </c>
      <c r="E67" s="33">
        <f>IF($H67&gt;$H$12,"",IF($B67="","",ROUND('[1]20'!AD62,$H$9)))</f>
        <v>1140</v>
      </c>
      <c r="F67" s="33">
        <f>IF($H67&gt;$H$12,"",IF($B67="","",ROUND('[1]20'!AE62,$H$9)))</f>
        <v>0</v>
      </c>
      <c r="G67" s="33">
        <f>IF($H67&gt;$H$12,"",IF($B67="","",ROUND('[1]20'!AF62,$H$9)))</f>
        <v>1140</v>
      </c>
    </row>
    <row r="68" spans="1:7" ht="39.950000000000003" customHeight="1">
      <c r="A68" s="30" t="str">
        <f>IF($H68&gt;$H$12,"",'[1]20'!Z63)</f>
        <v>3.20</v>
      </c>
      <c r="B68" s="30">
        <f>IF($H68&gt;$H$12,"",'[1]20'!AA63)</f>
        <v>50</v>
      </c>
      <c r="C68" s="31" t="str">
        <f>IF($H68&gt;$H$12,"",'[1]20'!AB63)</f>
        <v>Детоксикація наркологічного хворого з медикаментами лікарні</v>
      </c>
      <c r="D68" s="32" t="str">
        <f>IF($H68&gt;$H$12,"",'[1]20'!AC63)</f>
        <v>процедура</v>
      </c>
      <c r="E68" s="33">
        <f>IF($H68&gt;$H$12,"",IF($B68="","",ROUND('[1]20'!AD63,$H$9)))</f>
        <v>2678</v>
      </c>
      <c r="F68" s="33">
        <f>IF($H68&gt;$H$12,"",IF($B68="","",ROUND('[1]20'!AE63,$H$9)))</f>
        <v>0</v>
      </c>
      <c r="G68" s="33">
        <f>IF($H68&gt;$H$12,"",IF($B68="","",ROUND('[1]20'!AF63,$H$9)))</f>
        <v>2678</v>
      </c>
    </row>
    <row r="69" spans="1:7" ht="39.950000000000003" customHeight="1">
      <c r="A69" s="30" t="str">
        <f>IF($H69&gt;$H$12,"",'[1]20'!Z64)</f>
        <v>3.21</v>
      </c>
      <c r="B69" s="30">
        <f>IF($H69&gt;$H$12,"",'[1]20'!AA64)</f>
        <v>51</v>
      </c>
      <c r="C69" s="31" t="str">
        <f>IF($H69&gt;$H$12,"",'[1]20'!AB64)</f>
        <v>Вимірювання температури тіла</v>
      </c>
      <c r="D69" s="32" t="str">
        <f>IF($H69&gt;$H$12,"",'[1]20'!AC64)</f>
        <v>процедура</v>
      </c>
      <c r="E69" s="33">
        <f>IF($H69&gt;$H$12,"",IF($B69="","",ROUND('[1]20'!AD64,$H$9)))</f>
        <v>9</v>
      </c>
      <c r="F69" s="33">
        <f>IF($H69&gt;$H$12,"",IF($B69="","",ROUND('[1]20'!AE64,$H$9)))</f>
        <v>0</v>
      </c>
      <c r="G69" s="33">
        <f>IF($H69&gt;$H$12,"",IF($B69="","",ROUND('[1]20'!AF64,$H$9)))</f>
        <v>9</v>
      </c>
    </row>
    <row r="70" spans="1:7" ht="39.950000000000003" customHeight="1">
      <c r="A70" s="30" t="str">
        <f>IF($H70&gt;$H$12,"",'[1]20'!Z65)</f>
        <v>3.22</v>
      </c>
      <c r="B70" s="30">
        <f>IF($H70&gt;$H$12,"",'[1]20'!AA65)</f>
        <v>52</v>
      </c>
      <c r="C70" s="31" t="str">
        <f>IF($H70&gt;$H$12,"",'[1]20'!AB65)</f>
        <v>Вимірювання артеріального тиску та пульсу</v>
      </c>
      <c r="D70" s="32" t="str">
        <f>IF($H70&gt;$H$12,"",'[1]20'!AC65)</f>
        <v>процедура</v>
      </c>
      <c r="E70" s="33">
        <f>IF($H70&gt;$H$12,"",IF($B70="","",ROUND('[1]20'!AD65,$H$9)))</f>
        <v>27</v>
      </c>
      <c r="F70" s="33">
        <f>IF($H70&gt;$H$12,"",IF($B70="","",ROUND('[1]20'!AE65,$H$9)))</f>
        <v>0</v>
      </c>
      <c r="G70" s="33">
        <f>IF($H70&gt;$H$12,"",IF($B70="","",ROUND('[1]20'!AF65,$H$9)))</f>
        <v>27</v>
      </c>
    </row>
    <row r="71" spans="1:7" ht="39.950000000000003" customHeight="1">
      <c r="A71" s="30" t="str">
        <f>IF($H71&gt;$H$12,"",'[1]20'!Z66)</f>
        <v>3.23</v>
      </c>
      <c r="B71" s="30">
        <f>IF($H71&gt;$H$12,"",'[1]20'!AA66)</f>
        <v>53</v>
      </c>
      <c r="C71" s="31" t="str">
        <f>IF($H71&gt;$H$12,"",'[1]20'!AB66)</f>
        <v>Видача висновку щодо допуску водія до виїзду на рейс</v>
      </c>
      <c r="D71" s="32" t="str">
        <f>IF($H71&gt;$H$12,"",'[1]20'!AC66)</f>
        <v>процедура</v>
      </c>
      <c r="E71" s="33">
        <f>IF($H71&gt;$H$12,"",IF($B71="","",ROUND('[1]20'!AD66,$H$9)))</f>
        <v>37</v>
      </c>
      <c r="F71" s="33">
        <f>IF($H71&gt;$H$12,"",IF($B71="","",ROUND('[1]20'!AE66,$H$9)))</f>
        <v>0</v>
      </c>
      <c r="G71" s="33">
        <f>IF($H71&gt;$H$12,"",IF($B71="","",ROUND('[1]20'!AF66,$H$9)))</f>
        <v>37</v>
      </c>
    </row>
    <row r="72" spans="1:7" ht="30" customHeight="1">
      <c r="A72" s="34" t="str">
        <f>IF($H72&gt;$H$12,"",'[1]20'!Z67)</f>
        <v>4</v>
      </c>
      <c r="B72" s="34" t="str">
        <f>IF($H72&gt;$H$12,"",'[1]20'!AA67)</f>
        <v/>
      </c>
      <c r="C72" s="35" t="str">
        <f>IF($H72&gt;$H$12,"",'[1]20'!AB67)</f>
        <v>УЗД</v>
      </c>
      <c r="D72" s="36" t="str">
        <f>IF($H72&gt;$H$12,"",'[1]20'!AC67)</f>
        <v/>
      </c>
      <c r="E72" s="37" t="str">
        <f>IF($H72&gt;$H$12,"",IF($B72="","",ROUND('[1]20'!AD67,$H$9)))</f>
        <v/>
      </c>
      <c r="F72" s="37" t="str">
        <f>IF($H72&gt;$H$12,"",IF($B72="","",ROUND('[1]20'!AE67,$H$9)))</f>
        <v/>
      </c>
      <c r="G72" s="37" t="str">
        <f>IF($H72&gt;$H$12,"",IF($B72="","",ROUND('[1]20'!AF67,$H$9)))</f>
        <v/>
      </c>
    </row>
    <row r="73" spans="1:7" ht="30" customHeight="1">
      <c r="A73" s="30" t="str">
        <f>IF($H73&gt;$H$12,"",'[1]20'!Z68)</f>
        <v>4.1</v>
      </c>
      <c r="B73" s="30">
        <f>IF($H73&gt;$H$12,"",'[1]20'!AA68)</f>
        <v>54</v>
      </c>
      <c r="C73" s="31" t="str">
        <f>IF($H73&gt;$H$12,"",'[1]20'!AB68)</f>
        <v>УЗД вен кінцівок (без вимірювання тиску)</v>
      </c>
      <c r="D73" s="32" t="str">
        <f>IF($H73&gt;$H$12,"",'[1]20'!AC68)</f>
        <v>процедура</v>
      </c>
      <c r="E73" s="33">
        <f>IF($H73&gt;$H$12,"",IF($B73="","",ROUND('[1]20'!AD68,$H$9)))</f>
        <v>364</v>
      </c>
      <c r="F73" s="33">
        <f>IF($H73&gt;$H$12,"",IF($B73="","",ROUND('[1]20'!AE68,$H$9)))</f>
        <v>0</v>
      </c>
      <c r="G73" s="33">
        <f>IF($H73&gt;$H$12,"",IF($B73="","",ROUND('[1]20'!AF68,$H$9)))</f>
        <v>364</v>
      </c>
    </row>
    <row r="74" spans="1:7" ht="30" customHeight="1">
      <c r="A74" s="30" t="str">
        <f>IF($H74&gt;$H$12,"",'[1]20'!Z69)</f>
        <v>4.2</v>
      </c>
      <c r="B74" s="30">
        <f>IF($H74&gt;$H$12,"",'[1]20'!AA69)</f>
        <v>55</v>
      </c>
      <c r="C74" s="31" t="str">
        <f>IF($H74&gt;$H$12,"",'[1]20'!AB69)</f>
        <v xml:space="preserve">УЗД молочної залози </v>
      </c>
      <c r="D74" s="32" t="str">
        <f>IF($H74&gt;$H$12,"",'[1]20'!AC69)</f>
        <v>процедура</v>
      </c>
      <c r="E74" s="33">
        <f>IF($H74&gt;$H$12,"",IF($B74="","",ROUND('[1]20'!AD69,$H$9)))</f>
        <v>364</v>
      </c>
      <c r="F74" s="33">
        <f>IF($H74&gt;$H$12,"",IF($B74="","",ROUND('[1]20'!AE69,$H$9)))</f>
        <v>0</v>
      </c>
      <c r="G74" s="33">
        <f>IF($H74&gt;$H$12,"",IF($B74="","",ROUND('[1]20'!AF69,$H$9)))</f>
        <v>364</v>
      </c>
    </row>
    <row r="75" spans="1:7" ht="30" customHeight="1">
      <c r="A75" s="30" t="str">
        <f>IF($H75&gt;$H$12,"",'[1]20'!Z70)</f>
        <v>4.3</v>
      </c>
      <c r="B75" s="30">
        <f>IF($H75&gt;$H$12,"",'[1]20'!AA70)</f>
        <v>56</v>
      </c>
      <c r="C75" s="31" t="str">
        <f>IF($H75&gt;$H$12,"",'[1]20'!AB70)</f>
        <v>УЗД  щитовидної залози</v>
      </c>
      <c r="D75" s="32" t="str">
        <f>IF($H75&gt;$H$12,"",'[1]20'!AC70)</f>
        <v>процедура</v>
      </c>
      <c r="E75" s="33">
        <f>IF($H75&gt;$H$12,"",IF($B75="","",ROUND('[1]20'!AD70,$H$9)))</f>
        <v>258</v>
      </c>
      <c r="F75" s="33">
        <f>IF($H75&gt;$H$12,"",IF($B75="","",ROUND('[1]20'!AE70,$H$9)))</f>
        <v>0</v>
      </c>
      <c r="G75" s="33">
        <f>IF($H75&gt;$H$12,"",IF($B75="","",ROUND('[1]20'!AF70,$H$9)))</f>
        <v>258</v>
      </c>
    </row>
    <row r="76" spans="1:7" ht="30" customHeight="1">
      <c r="A76" s="30" t="str">
        <f>IF($H76&gt;$H$12,"",'[1]20'!Z71)</f>
        <v>4.4</v>
      </c>
      <c r="B76" s="30">
        <f>IF($H76&gt;$H$12,"",'[1]20'!AA71)</f>
        <v>57</v>
      </c>
      <c r="C76" s="31" t="str">
        <f>IF($H76&gt;$H$12,"",'[1]20'!AB71)</f>
        <v>УЗД  черевної порожнини</v>
      </c>
      <c r="D76" s="32" t="str">
        <f>IF($H76&gt;$H$12,"",'[1]20'!AC71)</f>
        <v>процедура</v>
      </c>
      <c r="E76" s="33">
        <f>IF($H76&gt;$H$12,"",IF($B76="","",ROUND('[1]20'!AD71,$H$9)))</f>
        <v>470</v>
      </c>
      <c r="F76" s="33">
        <f>IF($H76&gt;$H$12,"",IF($B76="","",ROUND('[1]20'!AE71,$H$9)))</f>
        <v>0</v>
      </c>
      <c r="G76" s="33">
        <f>IF($H76&gt;$H$12,"",IF($B76="","",ROUND('[1]20'!AF71,$H$9)))</f>
        <v>470</v>
      </c>
    </row>
    <row r="77" spans="1:7" ht="30" customHeight="1">
      <c r="A77" s="30" t="str">
        <f>IF($H77&gt;$H$12,"",'[1]20'!Z72)</f>
        <v>4.5</v>
      </c>
      <c r="B77" s="30">
        <f>IF($H77&gt;$H$12,"",'[1]20'!AA72)</f>
        <v>58</v>
      </c>
      <c r="C77" s="31" t="str">
        <f>IF($H77&gt;$H$12,"",'[1]20'!AB72)</f>
        <v>УЗД  попереково-крижового відділу хребта</v>
      </c>
      <c r="D77" s="32" t="str">
        <f>IF($H77&gt;$H$12,"",'[1]20'!AC72)</f>
        <v>процедура</v>
      </c>
      <c r="E77" s="33">
        <f>IF($H77&gt;$H$12,"",IF($B77="","",ROUND('[1]20'!AD72,$H$9)))</f>
        <v>214</v>
      </c>
      <c r="F77" s="33">
        <f>IF($H77&gt;$H$12,"",IF($B77="","",ROUND('[1]20'!AE72,$H$9)))</f>
        <v>0</v>
      </c>
      <c r="G77" s="33">
        <f>IF($H77&gt;$H$12,"",IF($B77="","",ROUND('[1]20'!AF72,$H$9)))</f>
        <v>214</v>
      </c>
    </row>
    <row r="78" spans="1:7" ht="30" customHeight="1">
      <c r="A78" s="30" t="str">
        <f>IF($H78&gt;$H$12,"",'[1]20'!Z73)</f>
        <v>4.6</v>
      </c>
      <c r="B78" s="30">
        <f>IF($H78&gt;$H$12,"",'[1]20'!AA73)</f>
        <v>59</v>
      </c>
      <c r="C78" s="31" t="str">
        <f>IF($H78&gt;$H$12,"",'[1]20'!AB73)</f>
        <v>УЗД ураженої ділянки шкіри та підшкірної клітковини (атероми, ліпоми)</v>
      </c>
      <c r="D78" s="32" t="str">
        <f>IF($H78&gt;$H$12,"",'[1]20'!AC73)</f>
        <v>процедура</v>
      </c>
      <c r="E78" s="33">
        <f>IF($H78&gt;$H$12,"",IF($B78="","",ROUND('[1]20'!AD73,$H$9)))</f>
        <v>213</v>
      </c>
      <c r="F78" s="33">
        <f>IF($H78&gt;$H$12,"",IF($B78="","",ROUND('[1]20'!AE73,$H$9)))</f>
        <v>0</v>
      </c>
      <c r="G78" s="33">
        <f>IF($H78&gt;$H$12,"",IF($B78="","",ROUND('[1]20'!AF73,$H$9)))</f>
        <v>213</v>
      </c>
    </row>
    <row r="79" spans="1:7" ht="30" customHeight="1">
      <c r="A79" s="30" t="str">
        <f>IF($H79&gt;$H$12,"",'[1]20'!Z74)</f>
        <v>4.7</v>
      </c>
      <c r="B79" s="30">
        <f>IF($H79&gt;$H$12,"",'[1]20'!AA74)</f>
        <v>60</v>
      </c>
      <c r="C79" s="31" t="str">
        <f>IF($H79&gt;$H$12,"",'[1]20'!AB74)</f>
        <v>УЗД  кил передньої черевної стінки; пахової ділянки</v>
      </c>
      <c r="D79" s="32" t="str">
        <f>IF($H79&gt;$H$12,"",'[1]20'!AC74)</f>
        <v>процедура</v>
      </c>
      <c r="E79" s="33">
        <f>IF($H79&gt;$H$12,"",IF($B79="","",ROUND('[1]20'!AD74,$H$9)))</f>
        <v>214</v>
      </c>
      <c r="F79" s="33">
        <f>IF($H79&gt;$H$12,"",IF($B79="","",ROUND('[1]20'!AE74,$H$9)))</f>
        <v>0</v>
      </c>
      <c r="G79" s="33">
        <f>IF($H79&gt;$H$12,"",IF($B79="","",ROUND('[1]20'!AF74,$H$9)))</f>
        <v>214</v>
      </c>
    </row>
    <row r="80" spans="1:7" ht="30" customHeight="1">
      <c r="A80" s="30" t="str">
        <f>IF($H80&gt;$H$12,"",'[1]20'!Z75)</f>
        <v>4.8</v>
      </c>
      <c r="B80" s="30">
        <f>IF($H80&gt;$H$12,"",'[1]20'!AA75)</f>
        <v>61</v>
      </c>
      <c r="C80" s="31" t="str">
        <f>IF($H80&gt;$H$12,"",'[1]20'!AB75)</f>
        <v>УЗД органів малого тазу у чоловіків</v>
      </c>
      <c r="D80" s="32" t="str">
        <f>IF($H80&gt;$H$12,"",'[1]20'!AC75)</f>
        <v>процедура</v>
      </c>
      <c r="E80" s="33">
        <f>IF($H80&gt;$H$12,"",IF($B80="","",ROUND('[1]20'!AD75,$H$9)))</f>
        <v>470</v>
      </c>
      <c r="F80" s="33">
        <f>IF($H80&gt;$H$12,"",IF($B80="","",ROUND('[1]20'!AE75,$H$9)))</f>
        <v>0</v>
      </c>
      <c r="G80" s="33">
        <f>IF($H80&gt;$H$12,"",IF($B80="","",ROUND('[1]20'!AF75,$H$9)))</f>
        <v>470</v>
      </c>
    </row>
    <row r="81" spans="1:7" ht="30" customHeight="1">
      <c r="A81" s="30" t="str">
        <f>IF($H81&gt;$H$12,"",'[1]20'!Z76)</f>
        <v>4.9</v>
      </c>
      <c r="B81" s="30">
        <f>IF($H81&gt;$H$12,"",'[1]20'!AA76)</f>
        <v>62</v>
      </c>
      <c r="C81" s="31" t="str">
        <f>IF($H81&gt;$H$12,"",'[1]20'!AB76)</f>
        <v xml:space="preserve">УЗД  органів малого тазу (вагінальне) </v>
      </c>
      <c r="D81" s="32" t="str">
        <f>IF($H81&gt;$H$12,"",'[1]20'!AC76)</f>
        <v>процедура</v>
      </c>
      <c r="E81" s="33">
        <f>IF($H81&gt;$H$12,"",IF($B81="","",ROUND('[1]20'!AD76,$H$9)))</f>
        <v>311</v>
      </c>
      <c r="F81" s="33">
        <f>IF($H81&gt;$H$12,"",IF($B81="","",ROUND('[1]20'!AE76,$H$9)))</f>
        <v>0</v>
      </c>
      <c r="G81" s="33">
        <f>IF($H81&gt;$H$12,"",IF($B81="","",ROUND('[1]20'!AF76,$H$9)))</f>
        <v>311</v>
      </c>
    </row>
    <row r="82" spans="1:7" ht="30" customHeight="1">
      <c r="A82" s="30" t="str">
        <f>IF($H82&gt;$H$12,"",'[1]20'!Z77)</f>
        <v>4.10</v>
      </c>
      <c r="B82" s="30">
        <f>IF($H82&gt;$H$12,"",'[1]20'!AA77)</f>
        <v>63</v>
      </c>
      <c r="C82" s="31" t="str">
        <f>IF($H82&gt;$H$12,"",'[1]20'!AB77)</f>
        <v>УЗД  органів малого тазу (абдомінальне)</v>
      </c>
      <c r="D82" s="32" t="str">
        <f>IF($H82&gt;$H$12,"",'[1]20'!AC77)</f>
        <v>процедура</v>
      </c>
      <c r="E82" s="33">
        <f>IF($H82&gt;$H$12,"",IF($B82="","",ROUND('[1]20'!AD77,$H$9)))</f>
        <v>523</v>
      </c>
      <c r="F82" s="33">
        <f>IF($H82&gt;$H$12,"",IF($B82="","",ROUND('[1]20'!AE77,$H$9)))</f>
        <v>0</v>
      </c>
      <c r="G82" s="33">
        <f>IF($H82&gt;$H$12,"",IF($B82="","",ROUND('[1]20'!AF77,$H$9)))</f>
        <v>523</v>
      </c>
    </row>
    <row r="83" spans="1:7" ht="30" customHeight="1">
      <c r="A83" s="30" t="str">
        <f>IF($H83&gt;$H$12,"",'[1]20'!Z78)</f>
        <v>4.11</v>
      </c>
      <c r="B83" s="30">
        <f>IF($H83&gt;$H$12,"",'[1]20'!AA78)</f>
        <v>64</v>
      </c>
      <c r="C83" s="31" t="str">
        <f>IF($H83&gt;$H$12,"",'[1]20'!AB78)</f>
        <v>УЗД  вагітних (малий термін)</v>
      </c>
      <c r="D83" s="32" t="str">
        <f>IF($H83&gt;$H$12,"",'[1]20'!AC78)</f>
        <v>процедура</v>
      </c>
      <c r="E83" s="33">
        <f>IF($H83&gt;$H$12,"",IF($B83="","",ROUND('[1]20'!AD78,$H$9)))</f>
        <v>272</v>
      </c>
      <c r="F83" s="33">
        <f>IF($H83&gt;$H$12,"",IF($B83="","",ROUND('[1]20'!AE78,$H$9)))</f>
        <v>0</v>
      </c>
      <c r="G83" s="33">
        <f>IF($H83&gt;$H$12,"",IF($B83="","",ROUND('[1]20'!AF78,$H$9)))</f>
        <v>272</v>
      </c>
    </row>
    <row r="84" spans="1:7" ht="30" customHeight="1">
      <c r="A84" s="30" t="str">
        <f>IF($H84&gt;$H$12,"",'[1]20'!Z79)</f>
        <v>4.12</v>
      </c>
      <c r="B84" s="30">
        <f>IF($H84&gt;$H$12,"",'[1]20'!AA79)</f>
        <v>65</v>
      </c>
      <c r="C84" s="31" t="str">
        <f>IF($H84&gt;$H$12,"",'[1]20'!AB79)</f>
        <v>УЗД  вагітних (І триместр)</v>
      </c>
      <c r="D84" s="32" t="str">
        <f>IF($H84&gt;$H$12,"",'[1]20'!AC79)</f>
        <v>процедура</v>
      </c>
      <c r="E84" s="33">
        <f>IF($H84&gt;$H$12,"",IF($B84="","",ROUND('[1]20'!AD79,$H$9)))</f>
        <v>365</v>
      </c>
      <c r="F84" s="33">
        <f>IF($H84&gt;$H$12,"",IF($B84="","",ROUND('[1]20'!AE79,$H$9)))</f>
        <v>0</v>
      </c>
      <c r="G84" s="33">
        <f>IF($H84&gt;$H$12,"",IF($B84="","",ROUND('[1]20'!AF79,$H$9)))</f>
        <v>365</v>
      </c>
    </row>
    <row r="85" spans="1:7" ht="30" customHeight="1">
      <c r="A85" s="30" t="str">
        <f>IF($H85&gt;$H$12,"",'[1]20'!Z80)</f>
        <v>4.13</v>
      </c>
      <c r="B85" s="30">
        <f>IF($H85&gt;$H$12,"",'[1]20'!AA80)</f>
        <v>66</v>
      </c>
      <c r="C85" s="31" t="str">
        <f>IF($H85&gt;$H$12,"",'[1]20'!AB80)</f>
        <v>УЗД  вагітних (ІІ триместр)</v>
      </c>
      <c r="D85" s="32" t="str">
        <f>IF($H85&gt;$H$12,"",'[1]20'!AC80)</f>
        <v>процедура</v>
      </c>
      <c r="E85" s="33">
        <f>IF($H85&gt;$H$12,"",IF($B85="","",ROUND('[1]20'!AD80,$H$9)))</f>
        <v>412</v>
      </c>
      <c r="F85" s="33">
        <f>IF($H85&gt;$H$12,"",IF($B85="","",ROUND('[1]20'!AE80,$H$9)))</f>
        <v>0</v>
      </c>
      <c r="G85" s="33">
        <f>IF($H85&gt;$H$12,"",IF($B85="","",ROUND('[1]20'!AF80,$H$9)))</f>
        <v>412</v>
      </c>
    </row>
    <row r="86" spans="1:7" ht="30" customHeight="1">
      <c r="A86" s="30" t="str">
        <f>IF($H86&gt;$H$12,"",'[1]20'!Z81)</f>
        <v>4.14</v>
      </c>
      <c r="B86" s="30">
        <f>IF($H86&gt;$H$12,"",'[1]20'!AA81)</f>
        <v>67</v>
      </c>
      <c r="C86" s="31" t="str">
        <f>IF($H86&gt;$H$12,"",'[1]20'!AB81)</f>
        <v>УЗД  вагітних (ІІ-ІІІ триместр)</v>
      </c>
      <c r="D86" s="32" t="str">
        <f>IF($H86&gt;$H$12,"",'[1]20'!AC81)</f>
        <v>процедура</v>
      </c>
      <c r="E86" s="33">
        <f>IF($H86&gt;$H$12,"",IF($B86="","",ROUND('[1]20'!AD81,$H$9)))</f>
        <v>413</v>
      </c>
      <c r="F86" s="33">
        <f>IF($H86&gt;$H$12,"",IF($B86="","",ROUND('[1]20'!AE81,$H$9)))</f>
        <v>0</v>
      </c>
      <c r="G86" s="33">
        <f>IF($H86&gt;$H$12,"",IF($B86="","",ROUND('[1]20'!AF81,$H$9)))</f>
        <v>413</v>
      </c>
    </row>
    <row r="87" spans="1:7" ht="30" customHeight="1">
      <c r="A87" s="30" t="str">
        <f>IF($H87&gt;$H$12,"",'[1]20'!Z82)</f>
        <v>4.15</v>
      </c>
      <c r="B87" s="30">
        <f>IF($H87&gt;$H$12,"",'[1]20'!AA82)</f>
        <v>68</v>
      </c>
      <c r="C87" s="31" t="str">
        <f>IF($H87&gt;$H$12,"",'[1]20'!AB82)</f>
        <v>Доплерометрія</v>
      </c>
      <c r="D87" s="32" t="str">
        <f>IF($H87&gt;$H$12,"",'[1]20'!AC82)</f>
        <v>процедура</v>
      </c>
      <c r="E87" s="33">
        <f>IF($H87&gt;$H$12,"",IF($B87="","",ROUND('[1]20'!AD82,$H$9)))</f>
        <v>470</v>
      </c>
      <c r="F87" s="33">
        <f>IF($H87&gt;$H$12,"",IF($B87="","",ROUND('[1]20'!AE82,$H$9)))</f>
        <v>0</v>
      </c>
      <c r="G87" s="33">
        <f>IF($H87&gt;$H$12,"",IF($B87="","",ROUND('[1]20'!AF82,$H$9)))</f>
        <v>470</v>
      </c>
    </row>
    <row r="88" spans="1:7" ht="30" customHeight="1">
      <c r="A88" s="30" t="str">
        <f>IF($H88&gt;$H$12,"",'[1]20'!Z83)</f>
        <v>4.16</v>
      </c>
      <c r="B88" s="30">
        <f>IF($H88&gt;$H$12,"",'[1]20'!AA83)</f>
        <v>69</v>
      </c>
      <c r="C88" s="31" t="str">
        <f>IF($H88&gt;$H$12,"",'[1]20'!AB83)</f>
        <v>Цервікометрія</v>
      </c>
      <c r="D88" s="32" t="str">
        <f>IF($H88&gt;$H$12,"",'[1]20'!AC83)</f>
        <v>процедура</v>
      </c>
      <c r="E88" s="33">
        <f>IF($H88&gt;$H$12,"",IF($B88="","",ROUND('[1]20'!AD83,$H$9)))</f>
        <v>70</v>
      </c>
      <c r="F88" s="33">
        <f>IF($H88&gt;$H$12,"",IF($B88="","",ROUND('[1]20'!AE83,$H$9)))</f>
        <v>0</v>
      </c>
      <c r="G88" s="33">
        <f>IF($H88&gt;$H$12,"",IF($B88="","",ROUND('[1]20'!AF83,$H$9)))</f>
        <v>70</v>
      </c>
    </row>
    <row r="89" spans="1:7" ht="30" customHeight="1">
      <c r="A89" s="30" t="str">
        <f>IF($H89&gt;$H$12,"",'[1]20'!Z84)</f>
        <v>4.17</v>
      </c>
      <c r="B89" s="30">
        <f>IF($H89&gt;$H$12,"",'[1]20'!AA84)</f>
        <v>70</v>
      </c>
      <c r="C89" s="31" t="str">
        <f>IF($H89&gt;$H$12,"",'[1]20'!AB84)</f>
        <v>УЗД зовнішніх статевих органів у чоловіків</v>
      </c>
      <c r="D89" s="32" t="str">
        <f>IF($H89&gt;$H$12,"",'[1]20'!AC84)</f>
        <v>процедура</v>
      </c>
      <c r="E89" s="33">
        <f>IF($H89&gt;$H$12,"",IF($B89="","",ROUND('[1]20'!AD84,$H$9)))</f>
        <v>306</v>
      </c>
      <c r="F89" s="33">
        <f>IF($H89&gt;$H$12,"",IF($B89="","",ROUND('[1]20'!AE84,$H$9)))</f>
        <v>0</v>
      </c>
      <c r="G89" s="33">
        <f>IF($H89&gt;$H$12,"",IF($B89="","",ROUND('[1]20'!AF84,$H$9)))</f>
        <v>306</v>
      </c>
    </row>
    <row r="90" spans="1:7" ht="30" customHeight="1">
      <c r="A90" s="30" t="str">
        <f>IF($H90&gt;$H$12,"",'[1]20'!Z85)</f>
        <v>4.18</v>
      </c>
      <c r="B90" s="30">
        <f>IF($H90&gt;$H$12,"",'[1]20'!AA85)</f>
        <v>71</v>
      </c>
      <c r="C90" s="31" t="str">
        <f>IF($H90&gt;$H$12,"",'[1]20'!AB85)</f>
        <v>УЗД лімфатичних вузлів</v>
      </c>
      <c r="D90" s="32" t="str">
        <f>IF($H90&gt;$H$12,"",'[1]20'!AC85)</f>
        <v>процедура</v>
      </c>
      <c r="E90" s="33">
        <f>IF($H90&gt;$H$12,"",IF($B90="","",ROUND('[1]20'!AD85,$H$9)))</f>
        <v>214</v>
      </c>
      <c r="F90" s="33">
        <f>IF($H90&gt;$H$12,"",IF($B90="","",ROUND('[1]20'!AE85,$H$9)))</f>
        <v>0</v>
      </c>
      <c r="G90" s="33">
        <f>IF($H90&gt;$H$12,"",IF($B90="","",ROUND('[1]20'!AF85,$H$9)))</f>
        <v>214</v>
      </c>
    </row>
    <row r="91" spans="1:7" ht="30" customHeight="1">
      <c r="A91" s="30" t="str">
        <f>IF($H91&gt;$H$12,"",'[1]20'!Z86)</f>
        <v>4.19</v>
      </c>
      <c r="B91" s="30">
        <f>IF($H91&gt;$H$12,"",'[1]20'!AA86)</f>
        <v>72</v>
      </c>
      <c r="C91" s="31" t="str">
        <f>IF($H91&gt;$H$12,"",'[1]20'!AB86)</f>
        <v>УЗД нирок, сечоводів, сечового міхура</v>
      </c>
      <c r="D91" s="32" t="str">
        <f>IF($H91&gt;$H$12,"",'[1]20'!AC86)</f>
        <v>процедура</v>
      </c>
      <c r="E91" s="33">
        <f>IF($H91&gt;$H$12,"",IF($B91="","",ROUND('[1]20'!AD86,$H$9)))</f>
        <v>470</v>
      </c>
      <c r="F91" s="33">
        <f>IF($H91&gt;$H$12,"",IF($B91="","",ROUND('[1]20'!AE86,$H$9)))</f>
        <v>0</v>
      </c>
      <c r="G91" s="33">
        <f>IF($H91&gt;$H$12,"",IF($B91="","",ROUND('[1]20'!AF86,$H$9)))</f>
        <v>470</v>
      </c>
    </row>
    <row r="92" spans="1:7" ht="30" customHeight="1">
      <c r="A92" s="30" t="str">
        <f>IF($H92&gt;$H$12,"",'[1]20'!Z87)</f>
        <v>4.20</v>
      </c>
      <c r="B92" s="30">
        <f>IF($H92&gt;$H$12,"",'[1]20'!AA87)</f>
        <v>73</v>
      </c>
      <c r="C92" s="31" t="str">
        <f>IF($H92&gt;$H$12,"",'[1]20'!AB87)</f>
        <v>УЗД органів поза черевного простору</v>
      </c>
      <c r="D92" s="32" t="str">
        <f>IF($H92&gt;$H$12,"",'[1]20'!AC87)</f>
        <v>процедура</v>
      </c>
      <c r="E92" s="33">
        <f>IF($H92&gt;$H$12,"",IF($B92="","",ROUND('[1]20'!AD87,$H$9)))</f>
        <v>214</v>
      </c>
      <c r="F92" s="33">
        <f>IF($H92&gt;$H$12,"",IF($B92="","",ROUND('[1]20'!AE87,$H$9)))</f>
        <v>0</v>
      </c>
      <c r="G92" s="33">
        <f>IF($H92&gt;$H$12,"",IF($B92="","",ROUND('[1]20'!AF87,$H$9)))</f>
        <v>214</v>
      </c>
    </row>
    <row r="93" spans="1:7" ht="30" customHeight="1">
      <c r="A93" s="30" t="str">
        <f>IF($H93&gt;$H$12,"",'[1]20'!Z88)</f>
        <v>4.21</v>
      </c>
      <c r="B93" s="30">
        <f>IF($H93&gt;$H$12,"",'[1]20'!AA88)</f>
        <v>74</v>
      </c>
      <c r="C93" s="31" t="str">
        <f>IF($H93&gt;$H$12,"",'[1]20'!AB88)</f>
        <v>УЗД суглобів верхніх та нижніх кінцівок (у дітей та підлітків після травми)</v>
      </c>
      <c r="D93" s="32" t="str">
        <f>IF($H93&gt;$H$12,"",'[1]20'!AC88)</f>
        <v>процедура</v>
      </c>
      <c r="E93" s="33">
        <f>IF($H93&gt;$H$12,"",IF($B93="","",ROUND('[1]20'!AD88,$H$9)))</f>
        <v>214</v>
      </c>
      <c r="F93" s="33">
        <f>IF($H93&gt;$H$12,"",IF($B93="","",ROUND('[1]20'!AE88,$H$9)))</f>
        <v>0</v>
      </c>
      <c r="G93" s="33">
        <f>IF($H93&gt;$H$12,"",IF($B93="","",ROUND('[1]20'!AF88,$H$9)))</f>
        <v>214</v>
      </c>
    </row>
    <row r="94" spans="1:7" ht="30" customHeight="1">
      <c r="A94" s="30" t="str">
        <f>IF($H94&gt;$H$12,"",'[1]20'!Z89)</f>
        <v>4.22</v>
      </c>
      <c r="B94" s="30">
        <f>IF($H94&gt;$H$12,"",'[1]20'!AA89)</f>
        <v>75</v>
      </c>
      <c r="C94" s="31" t="str">
        <f>IF($H94&gt;$H$12,"",'[1]20'!AB89)</f>
        <v>УЗД легень</v>
      </c>
      <c r="D94" s="32" t="str">
        <f>IF($H94&gt;$H$12,"",'[1]20'!AC89)</f>
        <v>процедура</v>
      </c>
      <c r="E94" s="33">
        <f>IF($H94&gt;$H$12,"",IF($B94="","",ROUND('[1]20'!AD89,$H$9)))</f>
        <v>306</v>
      </c>
      <c r="F94" s="33">
        <f>IF($H94&gt;$H$12,"",IF($B94="","",ROUND('[1]20'!AE89,$H$9)))</f>
        <v>0</v>
      </c>
      <c r="G94" s="33">
        <f>IF($H94&gt;$H$12,"",IF($B94="","",ROUND('[1]20'!AF89,$H$9)))</f>
        <v>306</v>
      </c>
    </row>
    <row r="95" spans="1:7" ht="39.950000000000003" customHeight="1">
      <c r="A95" s="34" t="str">
        <f>IF($H95&gt;$H$12,"",'[1]20'!Z90)</f>
        <v>5</v>
      </c>
      <c r="B95" s="34" t="str">
        <f>IF($H95&gt;$H$12,"",'[1]20'!AA90)</f>
        <v/>
      </c>
      <c r="C95" s="35" t="str">
        <f>IF($H95&gt;$H$12,"",'[1]20'!AB90)</f>
        <v>КТ</v>
      </c>
      <c r="D95" s="36" t="str">
        <f>IF($H95&gt;$H$12,"",'[1]20'!AC90)</f>
        <v/>
      </c>
      <c r="E95" s="37" t="str">
        <f>IF($H95&gt;$H$12,"",IF($B95="","",ROUND('[1]20'!AD90,$H$9)))</f>
        <v/>
      </c>
      <c r="F95" s="37" t="str">
        <f>IF($H95&gt;$H$12,"",IF($B95="","",ROUND('[1]20'!AE90,$H$9)))</f>
        <v/>
      </c>
      <c r="G95" s="37" t="str">
        <f>IF($H95&gt;$H$12,"",IF($B95="","",ROUND('[1]20'!AF90,$H$9)))</f>
        <v/>
      </c>
    </row>
    <row r="96" spans="1:7" ht="39.950000000000003" customHeight="1">
      <c r="A96" s="30" t="str">
        <f>IF($H96&gt;$H$12,"",'[1]20'!Z91)</f>
        <v>5.1</v>
      </c>
      <c r="B96" s="30">
        <f>IF($H96&gt;$H$12,"",'[1]20'!AA91)</f>
        <v>77</v>
      </c>
      <c r="C96" s="31" t="str">
        <f>IF($H96&gt;$H$12,"",'[1]20'!AB91)</f>
        <v>КТ без контрасту однієї анатомічної зони (роздруківка зображення AGFA 5000 35*43)</v>
      </c>
      <c r="D96" s="32" t="str">
        <f>IF($H96&gt;$H$12,"",'[1]20'!AC91)</f>
        <v>процедура</v>
      </c>
      <c r="E96" s="33">
        <f>IF($H96&gt;$H$12,"",IF($B96="","",ROUND('[1]20'!AD91,$H$9)))</f>
        <v>830</v>
      </c>
      <c r="F96" s="33">
        <f>IF($H96&gt;$H$12,"",IF($B96="","",ROUND('[1]20'!AE91,$H$9)))</f>
        <v>0</v>
      </c>
      <c r="G96" s="33">
        <f>IF($H96&gt;$H$12,"",IF($B96="","",ROUND('[1]20'!AF91,$H$9)))</f>
        <v>830</v>
      </c>
    </row>
    <row r="97" spans="1:7" ht="39.950000000000003" customHeight="1">
      <c r="A97" s="30" t="str">
        <f>IF($H97&gt;$H$12,"",'[1]20'!Z92)</f>
        <v>5.2</v>
      </c>
      <c r="B97" s="30">
        <f>IF($H97&gt;$H$12,"",'[1]20'!AA92)</f>
        <v>78</v>
      </c>
      <c r="C97" s="31" t="str">
        <f>IF($H97&gt;$H$12,"",'[1]20'!AB92)</f>
        <v>КТ без контрасту двох анатомічних зон (роздруківка зображення на двох плівках AGFA 5000 35*43)</v>
      </c>
      <c r="D97" s="32" t="str">
        <f>IF($H97&gt;$H$12,"",'[1]20'!AC92)</f>
        <v>процедура</v>
      </c>
      <c r="E97" s="33">
        <f>IF($H97&gt;$H$12,"",IF($B97="","",ROUND('[1]20'!AD92,$H$9)))</f>
        <v>1470</v>
      </c>
      <c r="F97" s="33">
        <f>IF($H97&gt;$H$12,"",IF($B97="","",ROUND('[1]20'!AE92,$H$9)))</f>
        <v>0</v>
      </c>
      <c r="G97" s="33">
        <f>IF($H97&gt;$H$12,"",IF($B97="","",ROUND('[1]20'!AF92,$H$9)))</f>
        <v>1470</v>
      </c>
    </row>
    <row r="98" spans="1:7" ht="39.950000000000003" customHeight="1">
      <c r="A98" s="30" t="str">
        <f>IF($H98&gt;$H$12,"",'[1]20'!Z93)</f>
        <v>5.3</v>
      </c>
      <c r="B98" s="30">
        <f>IF($H98&gt;$H$12,"",'[1]20'!AA93)</f>
        <v>79</v>
      </c>
      <c r="C98" s="31" t="str">
        <f>IF($H98&gt;$H$12,"",'[1]20'!AB93)</f>
        <v>КТ без контрасту трьох анатомічних зон (роздруківка зображення на трьох плівках AGFA 5000 35*43)</v>
      </c>
      <c r="D98" s="32" t="str">
        <f>IF($H98&gt;$H$12,"",'[1]20'!AC93)</f>
        <v>процедура</v>
      </c>
      <c r="E98" s="33">
        <f>IF($H98&gt;$H$12,"",IF($B98="","",ROUND('[1]20'!AD93,$H$9)))</f>
        <v>1624</v>
      </c>
      <c r="F98" s="33">
        <f>IF($H98&gt;$H$12,"",IF($B98="","",ROUND('[1]20'!AE93,$H$9)))</f>
        <v>0</v>
      </c>
      <c r="G98" s="33">
        <f>IF($H98&gt;$H$12,"",IF($B98="","",ROUND('[1]20'!AF93,$H$9)))</f>
        <v>1624</v>
      </c>
    </row>
    <row r="99" spans="1:7" ht="54.75" customHeight="1">
      <c r="A99" s="30" t="str">
        <f>IF($H99&gt;$H$12,"",'[1]20'!Z94)</f>
        <v>5.4</v>
      </c>
      <c r="B99" s="30">
        <f>IF($H99&gt;$H$12,"",'[1]20'!AA94)</f>
        <v>80</v>
      </c>
      <c r="C99" s="31" t="str">
        <f>IF($H99&gt;$H$12,"",'[1]20'!AB94)</f>
        <v>КТ з контрастною речовиною Томогексол однієї анатомічної зони (роздруківка зображення AGFA 5000 35*43)</v>
      </c>
      <c r="D99" s="32" t="str">
        <f>IF($H99&gt;$H$12,"",'[1]20'!AC94)</f>
        <v>процедура</v>
      </c>
      <c r="E99" s="33">
        <f>IF($H99&gt;$H$12,"",IF($B99="","",ROUND('[1]20'!AD94,$H$9)))</f>
        <v>4470</v>
      </c>
      <c r="F99" s="33">
        <f>IF($H99&gt;$H$12,"",IF($B99="","",ROUND('[1]20'!AE94,$H$9)))</f>
        <v>0</v>
      </c>
      <c r="G99" s="33">
        <f>IF($H99&gt;$H$12,"",IF($B99="","",ROUND('[1]20'!AF94,$H$9)))</f>
        <v>4470</v>
      </c>
    </row>
    <row r="100" spans="1:7" ht="56.25" customHeight="1">
      <c r="A100" s="30" t="str">
        <f>IF($H100&gt;$H$12,"",'[1]20'!Z95)</f>
        <v>5.5</v>
      </c>
      <c r="B100" s="30">
        <f>IF($H100&gt;$H$12,"",'[1]20'!AA95)</f>
        <v>81</v>
      </c>
      <c r="C100" s="31" t="str">
        <f>IF($H100&gt;$H$12,"",'[1]20'!AB95)</f>
        <v>КТ з контрастною речовиною Томогексол двох анатомічних зон (роздруківка зображення  на двох плівках AGFA 5000 35*43)</v>
      </c>
      <c r="D100" s="32" t="str">
        <f>IF($H100&gt;$H$12,"",'[1]20'!AC95)</f>
        <v>процедура</v>
      </c>
      <c r="E100" s="33">
        <f>IF($H100&gt;$H$12,"",IF($B100="","",ROUND('[1]20'!AD95,$H$9)))</f>
        <v>4695</v>
      </c>
      <c r="F100" s="33">
        <f>IF($H100&gt;$H$12,"",IF($B100="","",ROUND('[1]20'!AE95,$H$9)))</f>
        <v>0</v>
      </c>
      <c r="G100" s="33">
        <f>IF($H100&gt;$H$12,"",IF($B100="","",ROUND('[1]20'!AF95,$H$9)))</f>
        <v>4695</v>
      </c>
    </row>
    <row r="101" spans="1:7" ht="48.75" customHeight="1">
      <c r="A101" s="30" t="str">
        <f>IF($H101&gt;$H$12,"",'[1]20'!Z96)</f>
        <v>5.6</v>
      </c>
      <c r="B101" s="30">
        <f>IF($H101&gt;$H$12,"",'[1]20'!AA96)</f>
        <v>82</v>
      </c>
      <c r="C101" s="31" t="str">
        <f>IF($H101&gt;$H$12,"",'[1]20'!AB96)</f>
        <v>КТ з контрастною речовиною Томогексол трьох анатомічних зон (роздруківка зображення  на трьох плівках AGFA 5000 35*43)</v>
      </c>
      <c r="D101" s="32" t="str">
        <f>IF($H101&gt;$H$12,"",'[1]20'!AC96)</f>
        <v>процедура</v>
      </c>
      <c r="E101" s="33">
        <f>IF($H101&gt;$H$12,"",IF($B101="","",ROUND('[1]20'!AD96,$H$9)))</f>
        <v>4908</v>
      </c>
      <c r="F101" s="33">
        <f>IF($H101&gt;$H$12,"",IF($B101="","",ROUND('[1]20'!AE96,$H$9)))</f>
        <v>0</v>
      </c>
      <c r="G101" s="33">
        <f>IF($H101&gt;$H$12,"",IF($B101="","",ROUND('[1]20'!AF96,$H$9)))</f>
        <v>4908</v>
      </c>
    </row>
    <row r="102" spans="1:7" ht="39.950000000000003" customHeight="1">
      <c r="A102" s="30" t="str">
        <f>IF($H102&gt;$H$12,"",'[1]20'!Z97)</f>
        <v>5.7</v>
      </c>
      <c r="B102" s="30">
        <f>IF($H102&gt;$H$12,"",'[1]20'!AA97)</f>
        <v>86</v>
      </c>
      <c r="C102" s="31" t="str">
        <f>IF($H102&gt;$H$12,"",'[1]20'!AB97)</f>
        <v>Мамографічне обстеження однієї  молочної залози, в двох проекціях</v>
      </c>
      <c r="D102" s="32" t="str">
        <f>IF($H102&gt;$H$12,"",'[1]20'!AC97)</f>
        <v>процедура</v>
      </c>
      <c r="E102" s="33">
        <f>IF($H102&gt;$H$12,"",IF($B102="","",ROUND('[1]20'!AD97,$H$9)))</f>
        <v>176</v>
      </c>
      <c r="F102" s="33">
        <f>IF($H102&gt;$H$12,"",IF($B102="","",ROUND('[1]20'!AE97,$H$9)))</f>
        <v>0</v>
      </c>
      <c r="G102" s="33">
        <f>IF($H102&gt;$H$12,"",IF($B102="","",ROUND('[1]20'!AF97,$H$9)))</f>
        <v>176</v>
      </c>
    </row>
    <row r="103" spans="1:7" ht="39.950000000000003" customHeight="1">
      <c r="A103" s="30" t="str">
        <f>IF($H103&gt;$H$12,"",'[1]20'!Z98)</f>
        <v>5.8</v>
      </c>
      <c r="B103" s="30">
        <f>IF($H103&gt;$H$12,"",'[1]20'!AA98)</f>
        <v>87</v>
      </c>
      <c r="C103" s="31" t="str">
        <f>IF($H103&gt;$H$12,"",'[1]20'!AB98)</f>
        <v>Мамографічне обстеження двох молочних залоз, в двох проекціях</v>
      </c>
      <c r="D103" s="32" t="str">
        <f>IF($H103&gt;$H$12,"",'[1]20'!AC98)</f>
        <v>процедура</v>
      </c>
      <c r="E103" s="33">
        <f>IF($H103&gt;$H$12,"",IF($B103="","",ROUND('[1]20'!AD98,$H$9)))</f>
        <v>329</v>
      </c>
      <c r="F103" s="33">
        <f>IF($H103&gt;$H$12,"",IF($B103="","",ROUND('[1]20'!AE98,$H$9)))</f>
        <v>0</v>
      </c>
      <c r="G103" s="33">
        <f>IF($H103&gt;$H$12,"",IF($B103="","",ROUND('[1]20'!AF98,$H$9)))</f>
        <v>329</v>
      </c>
    </row>
    <row r="104" spans="1:7" ht="39.950000000000003" customHeight="1">
      <c r="A104" s="30" t="str">
        <f>IF($H104&gt;$H$12,"",'[1]20'!Z99)</f>
        <v>5.9</v>
      </c>
      <c r="B104" s="30">
        <f>IF($H104&gt;$H$12,"",'[1]20'!AA99)</f>
        <v>88</v>
      </c>
      <c r="C104" s="31" t="str">
        <f>IF($H104&gt;$H$12,"",'[1]20'!AB99)</f>
        <v>Роздруківка зображення на цифрову рентген плівку (35*43)</v>
      </c>
      <c r="D104" s="32" t="str">
        <f>IF($H104&gt;$H$12,"",'[1]20'!AC99)</f>
        <v>плівка</v>
      </c>
      <c r="E104" s="33">
        <f>IF($H104&gt;$H$12,"",IF($B104="","",ROUND('[1]20'!AD99,$H$9)))</f>
        <v>190</v>
      </c>
      <c r="F104" s="33">
        <f>IF($H104&gt;$H$12,"",IF($B104="","",ROUND('[1]20'!AE99,$H$9)))</f>
        <v>0</v>
      </c>
      <c r="G104" s="33">
        <f>IF($H104&gt;$H$12,"",IF($B104="","",ROUND('[1]20'!AF99,$H$9)))</f>
        <v>190</v>
      </c>
    </row>
    <row r="105" spans="1:7" ht="39.950000000000003" customHeight="1">
      <c r="A105" s="30" t="str">
        <f>IF($H105&gt;$H$12,"",'[1]20'!Z100)</f>
        <v>5.10</v>
      </c>
      <c r="B105" s="30">
        <f>IF($H105&gt;$H$12,"",'[1]20'!AA100)</f>
        <v>89</v>
      </c>
      <c r="C105" s="31" t="str">
        <f>IF($H105&gt;$H$12,"",'[1]20'!AB100)</f>
        <v>Роздруківка зображення на цифрову рентген плівку (20*25)</v>
      </c>
      <c r="D105" s="32" t="str">
        <f>IF($H105&gt;$H$12,"",'[1]20'!AC100)</f>
        <v>плівка</v>
      </c>
      <c r="E105" s="33">
        <f>IF($H105&gt;$H$12,"",IF($B105="","",ROUND('[1]20'!AD100,$H$9)))</f>
        <v>130</v>
      </c>
      <c r="F105" s="33">
        <f>IF($H105&gt;$H$12,"",IF($B105="","",ROUND('[1]20'!AE100,$H$9)))</f>
        <v>0</v>
      </c>
      <c r="G105" s="33">
        <f>IF($H105&gt;$H$12,"",IF($B105="","",ROUND('[1]20'!AF100,$H$9)))</f>
        <v>130</v>
      </c>
    </row>
    <row r="106" spans="1:7" ht="39.950000000000003" customHeight="1">
      <c r="A106" s="30" t="str">
        <f>IF($H106&gt;$H$12,"",'[1]20'!Z101)</f>
        <v>5.11</v>
      </c>
      <c r="B106" s="30">
        <f>IF($H106&gt;$H$12,"",'[1]20'!AA101)</f>
        <v>90</v>
      </c>
      <c r="C106" s="31" t="str">
        <f>IF($H106&gt;$H$12,"",'[1]20'!AB101)</f>
        <v xml:space="preserve">Запис на диск </v>
      </c>
      <c r="D106" s="32" t="str">
        <f>IF($H106&gt;$H$12,"",'[1]20'!AC101)</f>
        <v>плівка</v>
      </c>
      <c r="E106" s="33">
        <f>IF($H106&gt;$H$12,"",IF($B106="","",ROUND('[1]20'!AD101,$H$9)))</f>
        <v>198</v>
      </c>
      <c r="F106" s="33">
        <f>IF($H106&gt;$H$12,"",IF($B106="","",ROUND('[1]20'!AE101,$H$9)))</f>
        <v>0</v>
      </c>
      <c r="G106" s="33">
        <f>IF($H106&gt;$H$12,"",IF($B106="","",ROUND('[1]20'!AF101,$H$9)))</f>
        <v>198</v>
      </c>
    </row>
    <row r="107" spans="1:7" ht="39.950000000000003" customHeight="1">
      <c r="A107" s="30" t="str">
        <f>IF($H107&gt;$H$12,"",'[1]20'!Z102)</f>
        <v>5.12</v>
      </c>
      <c r="B107" s="30">
        <f>IF($H107&gt;$H$12,"",'[1]20'!AA102)</f>
        <v>91</v>
      </c>
      <c r="C107" s="31" t="str">
        <f>IF($H107&gt;$H$12,"",'[1]20'!AB102)</f>
        <v>Роздруківка зображення AGFA 5000 20х25</v>
      </c>
      <c r="D107" s="32" t="str">
        <f>IF($H107&gt;$H$12,"",'[1]20'!AC102)</f>
        <v>плівка</v>
      </c>
      <c r="E107" s="33">
        <f>IF($H107&gt;$H$12,"",IF($B107="","",ROUND('[1]20'!AD102,$H$9)))</f>
        <v>130</v>
      </c>
      <c r="F107" s="33">
        <f>IF($H107&gt;$H$12,"",IF($B107="","",ROUND('[1]20'!AE102,$H$9)))</f>
        <v>0</v>
      </c>
      <c r="G107" s="33">
        <f>IF($H107&gt;$H$12,"",IF($B107="","",ROUND('[1]20'!AF102,$H$9)))</f>
        <v>130</v>
      </c>
    </row>
    <row r="108" spans="1:7" ht="39.950000000000003" customHeight="1">
      <c r="A108" s="30" t="str">
        <f>IF($H108&gt;$H$12,"",'[1]20'!Z103)</f>
        <v>5.13</v>
      </c>
      <c r="B108" s="30">
        <f>IF($H108&gt;$H$12,"",'[1]20'!AA103)</f>
        <v>93</v>
      </c>
      <c r="C108" s="31" t="str">
        <f>IF($H108&gt;$H$12,"",'[1]20'!AB103)</f>
        <v>Роздруківка зображення AGFA 5000 35х43</v>
      </c>
      <c r="D108" s="32" t="str">
        <f>IF($H108&gt;$H$12,"",'[1]20'!AC103)</f>
        <v>плівка</v>
      </c>
      <c r="E108" s="33">
        <f>IF($H108&gt;$H$12,"",IF($B108="","",ROUND('[1]20'!AD103,$H$9)))</f>
        <v>190</v>
      </c>
      <c r="F108" s="33">
        <f>IF($H108&gt;$H$12,"",IF($B108="","",ROUND('[1]20'!AE103,$H$9)))</f>
        <v>0</v>
      </c>
      <c r="G108" s="33">
        <f>IF($H108&gt;$H$12,"",IF($B108="","",ROUND('[1]20'!AF103,$H$9)))</f>
        <v>190</v>
      </c>
    </row>
    <row r="109" spans="1:7" ht="55.5" customHeight="1">
      <c r="A109" s="30" t="str">
        <f>IF($H109&gt;$H$12,"",'[1]20'!Z104)</f>
        <v>5.14</v>
      </c>
      <c r="B109" s="30">
        <f>IF($H109&gt;$H$12,"",'[1]20'!AA104)</f>
        <v>389</v>
      </c>
      <c r="C109" s="31" t="str">
        <f>IF($H109&gt;$H$12,"",'[1]20'!AB104)</f>
        <v>КТ з контрастною речовиною Томогексол чотирьох анатомічних зон (роздруківка зображення  на чотирьох плівках AGFA 5000 35*43)</v>
      </c>
      <c r="D109" s="32" t="str">
        <f>IF($H109&gt;$H$12,"",'[1]20'!AC104)</f>
        <v>дослідження</v>
      </c>
      <c r="E109" s="33">
        <f>IF($H109&gt;$H$12,"",IF($B109="","",ROUND('[1]20'!AD104,$H$9)))</f>
        <v>5827</v>
      </c>
      <c r="F109" s="33">
        <f>IF($H109&gt;$H$12,"",IF($B109="","",ROUND('[1]20'!AE104,$H$9)))</f>
        <v>0</v>
      </c>
      <c r="G109" s="33">
        <f>IF($H109&gt;$H$12,"",IF($B109="","",ROUND('[1]20'!AF104,$H$9)))</f>
        <v>5827</v>
      </c>
    </row>
    <row r="110" spans="1:7" ht="55.5" customHeight="1">
      <c r="A110" s="30" t="str">
        <f>IF($H110&gt;$H$12,"",'[1]20'!Z105)</f>
        <v>5.15</v>
      </c>
      <c r="B110" s="30">
        <f>IF($H110&gt;$H$12,"",'[1]20'!AA105)</f>
        <v>390</v>
      </c>
      <c r="C110" s="31" t="str">
        <f>IF($H110&gt;$H$12,"",'[1]20'!AB105)</f>
        <v>КТ з контрастною речовиною Томогексол п'яти анатомічних зон (роздруківка зображення  на п'яти плівках AGFA 5000 35*43)</v>
      </c>
      <c r="D110" s="32" t="str">
        <f>IF($H110&gt;$H$12,"",'[1]20'!AC105)</f>
        <v>дослідження</v>
      </c>
      <c r="E110" s="33">
        <f>IF($H110&gt;$H$12,"",IF($B110="","",ROUND('[1]20'!AD105,$H$9)))</f>
        <v>6188</v>
      </c>
      <c r="F110" s="33">
        <f>IF($H110&gt;$H$12,"",IF($B110="","",ROUND('[1]20'!AE105,$H$9)))</f>
        <v>0</v>
      </c>
      <c r="G110" s="33">
        <f>IF($H110&gt;$H$12,"",IF($B110="","",ROUND('[1]20'!AF105,$H$9)))</f>
        <v>6188</v>
      </c>
    </row>
    <row r="111" spans="1:7" ht="39.950000000000003" customHeight="1">
      <c r="A111" s="34" t="str">
        <f>IF($H111&gt;$H$12,"",'[1]20'!Z106)</f>
        <v>6</v>
      </c>
      <c r="B111" s="34" t="str">
        <f>IF($H111&gt;$H$12,"",'[1]20'!AA106)</f>
        <v/>
      </c>
      <c r="C111" s="35" t="str">
        <f>IF($H111&gt;$H$12,"",'[1]20'!AB106)</f>
        <v>Лабораторні дослідження</v>
      </c>
      <c r="D111" s="36" t="str">
        <f>IF($H111&gt;$H$12,"",'[1]20'!AC106)</f>
        <v/>
      </c>
      <c r="E111" s="37" t="str">
        <f>IF($H111&gt;$H$12,"",IF($B111="","",ROUND('[1]20'!AD106,$H$9)))</f>
        <v/>
      </c>
      <c r="F111" s="37" t="str">
        <f>IF($H111&gt;$H$12,"",IF($B111="","",ROUND('[1]20'!AE106,$H$9)))</f>
        <v/>
      </c>
      <c r="G111" s="37" t="str">
        <f>IF($H111&gt;$H$12,"",IF($B111="","",ROUND('[1]20'!AF106,$H$9)))</f>
        <v/>
      </c>
    </row>
    <row r="112" spans="1:7" ht="39.950000000000003" customHeight="1">
      <c r="A112" s="30" t="str">
        <f>IF($H112&gt;$H$12,"",'[1]20'!Z107)</f>
        <v>6.1</v>
      </c>
      <c r="B112" s="30">
        <f>IF($H112&gt;$H$12,"",'[1]20'!AA107)</f>
        <v>94</v>
      </c>
      <c r="C112" s="31" t="str">
        <f>IF($H112&gt;$H$12,"",'[1]20'!AB107)</f>
        <v>Аналіз крові на активність ГГТ</v>
      </c>
      <c r="D112" s="32" t="str">
        <f>IF($H112&gt;$H$12,"",'[1]20'!AC107)</f>
        <v>дослідження</v>
      </c>
      <c r="E112" s="33">
        <f>IF($H112&gt;$H$12,"",IF($B112="","",ROUND('[1]20'!AD107,$H$9)))</f>
        <v>210</v>
      </c>
      <c r="F112" s="33">
        <f>IF($H112&gt;$H$12,"",IF($B112="","",ROUND('[1]20'!AE107,$H$9)))</f>
        <v>0</v>
      </c>
      <c r="G112" s="33">
        <f>IF($H112&gt;$H$12,"",IF($B112="","",ROUND('[1]20'!AF107,$H$9)))</f>
        <v>210</v>
      </c>
    </row>
    <row r="113" spans="1:7" ht="39.950000000000003" customHeight="1">
      <c r="A113" s="30" t="str">
        <f>IF($H113&gt;$H$12,"",'[1]20'!Z108)</f>
        <v>6.2</v>
      </c>
      <c r="B113" s="30">
        <f>IF($H113&gt;$H$12,"",'[1]20'!AA108)</f>
        <v>95</v>
      </c>
      <c r="C113" s="31" t="str">
        <f>IF($H113&gt;$H$12,"",'[1]20'!AB108)</f>
        <v>Аналіз на білірубін крові (загальний)</v>
      </c>
      <c r="D113" s="32" t="str">
        <f>IF($H113&gt;$H$12,"",'[1]20'!AC108)</f>
        <v>дослідження</v>
      </c>
      <c r="E113" s="33">
        <f>IF($H113&gt;$H$12,"",IF($B113="","",ROUND('[1]20'!AD108,$H$9)))</f>
        <v>196</v>
      </c>
      <c r="F113" s="33">
        <f>IF($H113&gt;$H$12,"",IF($B113="","",ROUND('[1]20'!AE108,$H$9)))</f>
        <v>0</v>
      </c>
      <c r="G113" s="33">
        <f>IF($H113&gt;$H$12,"",IF($B113="","",ROUND('[1]20'!AF108,$H$9)))</f>
        <v>196</v>
      </c>
    </row>
    <row r="114" spans="1:7" ht="39.950000000000003" customHeight="1">
      <c r="A114" s="30" t="str">
        <f>IF($H114&gt;$H$12,"",'[1]20'!Z109)</f>
        <v>6.3</v>
      </c>
      <c r="B114" s="30">
        <f>IF($H114&gt;$H$12,"",'[1]20'!AA109)</f>
        <v>96</v>
      </c>
      <c r="C114" s="31" t="str">
        <f>IF($H114&gt;$H$12,"",'[1]20'!AB109)</f>
        <v>Аналіз на білірубін крові (прямий)</v>
      </c>
      <c r="D114" s="32" t="str">
        <f>IF($H114&gt;$H$12,"",'[1]20'!AC109)</f>
        <v>дослідження</v>
      </c>
      <c r="E114" s="33">
        <f>IF($H114&gt;$H$12,"",IF($B114="","",ROUND('[1]20'!AD109,$H$9)))</f>
        <v>196</v>
      </c>
      <c r="F114" s="33">
        <f>IF($H114&gt;$H$12,"",IF($B114="","",ROUND('[1]20'!AE109,$H$9)))</f>
        <v>0</v>
      </c>
      <c r="G114" s="33">
        <f>IF($H114&gt;$H$12,"",IF($B114="","",ROUND('[1]20'!AF109,$H$9)))</f>
        <v>196</v>
      </c>
    </row>
    <row r="115" spans="1:7" ht="39.950000000000003" customHeight="1">
      <c r="A115" s="30" t="str">
        <f>IF($H115&gt;$H$12,"",'[1]20'!Z110)</f>
        <v>6.4</v>
      </c>
      <c r="B115" s="30">
        <f>IF($H115&gt;$H$12,"",'[1]20'!AA110)</f>
        <v>97</v>
      </c>
      <c r="C115" s="31" t="str">
        <f>IF($H115&gt;$H$12,"",'[1]20'!AB110)</f>
        <v>Аналіз на АЛТ</v>
      </c>
      <c r="D115" s="32" t="str">
        <f>IF($H115&gt;$H$12,"",'[1]20'!AC110)</f>
        <v>дослідження</v>
      </c>
      <c r="E115" s="33">
        <f>IF($H115&gt;$H$12,"",IF($B115="","",ROUND('[1]20'!AD110,$H$9)))</f>
        <v>152</v>
      </c>
      <c r="F115" s="33">
        <f>IF($H115&gt;$H$12,"",IF($B115="","",ROUND('[1]20'!AE110,$H$9)))</f>
        <v>0</v>
      </c>
      <c r="G115" s="33">
        <f>IF($H115&gt;$H$12,"",IF($B115="","",ROUND('[1]20'!AF110,$H$9)))</f>
        <v>152</v>
      </c>
    </row>
    <row r="116" spans="1:7" ht="39.950000000000003" customHeight="1">
      <c r="A116" s="30" t="str">
        <f>IF($H116&gt;$H$12,"",'[1]20'!Z111)</f>
        <v>6.5</v>
      </c>
      <c r="B116" s="30">
        <f>IF($H116&gt;$H$12,"",'[1]20'!AA111)</f>
        <v>98</v>
      </c>
      <c r="C116" s="31" t="str">
        <f>IF($H116&gt;$H$12,"",'[1]20'!AB111)</f>
        <v>Аналіз на АСТ</v>
      </c>
      <c r="D116" s="32" t="str">
        <f>IF($H116&gt;$H$12,"",'[1]20'!AC111)</f>
        <v>дослідження</v>
      </c>
      <c r="E116" s="33">
        <f>IF($H116&gt;$H$12,"",IF($B116="","",ROUND('[1]20'!AD111,$H$9)))</f>
        <v>203</v>
      </c>
      <c r="F116" s="33">
        <f>IF($H116&gt;$H$12,"",IF($B116="","",ROUND('[1]20'!AE111,$H$9)))</f>
        <v>0</v>
      </c>
      <c r="G116" s="33">
        <f>IF($H116&gt;$H$12,"",IF($B116="","",ROUND('[1]20'!AF111,$H$9)))</f>
        <v>203</v>
      </c>
    </row>
    <row r="117" spans="1:7" ht="39.950000000000003" customHeight="1">
      <c r="A117" s="30" t="str">
        <f>IF($H117&gt;$H$12,"",'[1]20'!Z112)</f>
        <v>6.6</v>
      </c>
      <c r="B117" s="30">
        <f>IF($H117&gt;$H$12,"",'[1]20'!AA112)</f>
        <v>99</v>
      </c>
      <c r="C117" s="31" t="str">
        <f>IF($H117&gt;$H$12,"",'[1]20'!AB112)</f>
        <v>Активність холінестерази</v>
      </c>
      <c r="D117" s="32" t="str">
        <f>IF($H117&gt;$H$12,"",'[1]20'!AC112)</f>
        <v>дослідження</v>
      </c>
      <c r="E117" s="33">
        <f>IF($H117&gt;$H$12,"",IF($B117="","",ROUND('[1]20'!AD112,$H$9)))</f>
        <v>243</v>
      </c>
      <c r="F117" s="33">
        <f>IF($H117&gt;$H$12,"",IF($B117="","",ROUND('[1]20'!AE112,$H$9)))</f>
        <v>0</v>
      </c>
      <c r="G117" s="33">
        <f>IF($H117&gt;$H$12,"",IF($B117="","",ROUND('[1]20'!AF112,$H$9)))</f>
        <v>243</v>
      </c>
    </row>
    <row r="118" spans="1:7" ht="39.950000000000003" customHeight="1">
      <c r="A118" s="30" t="str">
        <f>IF($H118&gt;$H$12,"",'[1]20'!Z113)</f>
        <v>6.7</v>
      </c>
      <c r="B118" s="30">
        <f>IF($H118&gt;$H$12,"",'[1]20'!AA113)</f>
        <v>100</v>
      </c>
      <c r="C118" s="31" t="str">
        <f>IF($H118&gt;$H$12,"",'[1]20'!AB113)</f>
        <v>Лужна фосфатаза крові</v>
      </c>
      <c r="D118" s="32" t="str">
        <f>IF($H118&gt;$H$12,"",'[1]20'!AC113)</f>
        <v>дослідження</v>
      </c>
      <c r="E118" s="33">
        <f>IF($H118&gt;$H$12,"",IF($B118="","",ROUND('[1]20'!AD113,$H$9)))</f>
        <v>241</v>
      </c>
      <c r="F118" s="33">
        <f>IF($H118&gt;$H$12,"",IF($B118="","",ROUND('[1]20'!AE113,$H$9)))</f>
        <v>0</v>
      </c>
      <c r="G118" s="33">
        <f>IF($H118&gt;$H$12,"",IF($B118="","",ROUND('[1]20'!AF113,$H$9)))</f>
        <v>241</v>
      </c>
    </row>
    <row r="119" spans="1:7" ht="39.950000000000003" customHeight="1">
      <c r="A119" s="30" t="str">
        <f>IF($H119&gt;$H$12,"",'[1]20'!Z114)</f>
        <v>6.8</v>
      </c>
      <c r="B119" s="30">
        <f>IF($H119&gt;$H$12,"",'[1]20'!AA114)</f>
        <v>101</v>
      </c>
      <c r="C119" s="31" t="str">
        <f>IF($H119&gt;$H$12,"",'[1]20'!AB114)</f>
        <v>С-реактивний білок</v>
      </c>
      <c r="D119" s="32" t="str">
        <f>IF($H119&gt;$H$12,"",'[1]20'!AC114)</f>
        <v>дослідження</v>
      </c>
      <c r="E119" s="33">
        <f>IF($H119&gt;$H$12,"",IF($B119="","",ROUND('[1]20'!AD114,$H$9)))</f>
        <v>63</v>
      </c>
      <c r="F119" s="33">
        <f>IF($H119&gt;$H$12,"",IF($B119="","",ROUND('[1]20'!AE114,$H$9)))</f>
        <v>0</v>
      </c>
      <c r="G119" s="33">
        <f>IF($H119&gt;$H$12,"",IF($B119="","",ROUND('[1]20'!AF114,$H$9)))</f>
        <v>63</v>
      </c>
    </row>
    <row r="120" spans="1:7" ht="39.950000000000003" customHeight="1">
      <c r="A120" s="30" t="str">
        <f>IF($H120&gt;$H$12,"",'[1]20'!Z115)</f>
        <v>6.9</v>
      </c>
      <c r="B120" s="30">
        <f>IF($H120&gt;$H$12,"",'[1]20'!AA115)</f>
        <v>102</v>
      </c>
      <c r="C120" s="31" t="str">
        <f>IF($H120&gt;$H$12,"",'[1]20'!AB115)</f>
        <v>Білок загальний</v>
      </c>
      <c r="D120" s="32" t="str">
        <f>IF($H120&gt;$H$12,"",'[1]20'!AC115)</f>
        <v>дослідження</v>
      </c>
      <c r="E120" s="33">
        <f>IF($H120&gt;$H$12,"",IF($B120="","",ROUND('[1]20'!AD115,$H$9)))</f>
        <v>158</v>
      </c>
      <c r="F120" s="33">
        <f>IF($H120&gt;$H$12,"",IF($B120="","",ROUND('[1]20'!AE115,$H$9)))</f>
        <v>0</v>
      </c>
      <c r="G120" s="33">
        <f>IF($H120&gt;$H$12,"",IF($B120="","",ROUND('[1]20'!AF115,$H$9)))</f>
        <v>158</v>
      </c>
    </row>
    <row r="121" spans="1:7" ht="39.950000000000003" customHeight="1">
      <c r="A121" s="30" t="str">
        <f>IF($H121&gt;$H$12,"",'[1]20'!Z116)</f>
        <v>6.10</v>
      </c>
      <c r="B121" s="30">
        <f>IF($H121&gt;$H$12,"",'[1]20'!AA116)</f>
        <v>103</v>
      </c>
      <c r="C121" s="31" t="str">
        <f>IF($H121&gt;$H$12,"",'[1]20'!AB116)</f>
        <v>Загальний холестирин</v>
      </c>
      <c r="D121" s="32" t="str">
        <f>IF($H121&gt;$H$12,"",'[1]20'!AC116)</f>
        <v>дослідження</v>
      </c>
      <c r="E121" s="33">
        <f>IF($H121&gt;$H$12,"",IF($B121="","",ROUND('[1]20'!AD116,$H$9)))</f>
        <v>128</v>
      </c>
      <c r="F121" s="33">
        <f>IF($H121&gt;$H$12,"",IF($B121="","",ROUND('[1]20'!AE116,$H$9)))</f>
        <v>0</v>
      </c>
      <c r="G121" s="33">
        <f>IF($H121&gt;$H$12,"",IF($B121="","",ROUND('[1]20'!AF116,$H$9)))</f>
        <v>128</v>
      </c>
    </row>
    <row r="122" spans="1:7" ht="39.950000000000003" customHeight="1">
      <c r="A122" s="30" t="str">
        <f>IF($H122&gt;$H$12,"",'[1]20'!Z117)</f>
        <v>6.11</v>
      </c>
      <c r="B122" s="30">
        <f>IF($H122&gt;$H$12,"",'[1]20'!AA117)</f>
        <v>104</v>
      </c>
      <c r="C122" s="31" t="str">
        <f>IF($H122&gt;$H$12,"",'[1]20'!AB117)</f>
        <v>L-амілаза</v>
      </c>
      <c r="D122" s="32" t="str">
        <f>IF($H122&gt;$H$12,"",'[1]20'!AC117)</f>
        <v>дослідження</v>
      </c>
      <c r="E122" s="33">
        <f>IF($H122&gt;$H$12,"",IF($B122="","",ROUND('[1]20'!AD117,$H$9)))</f>
        <v>148</v>
      </c>
      <c r="F122" s="33">
        <f>IF($H122&gt;$H$12,"",IF($B122="","",ROUND('[1]20'!AE117,$H$9)))</f>
        <v>0</v>
      </c>
      <c r="G122" s="33">
        <f>IF($H122&gt;$H$12,"",IF($B122="","",ROUND('[1]20'!AF117,$H$9)))</f>
        <v>148</v>
      </c>
    </row>
    <row r="123" spans="1:7" ht="39.950000000000003" customHeight="1">
      <c r="A123" s="30" t="str">
        <f>IF($H123&gt;$H$12,"",'[1]20'!Z118)</f>
        <v>6.12</v>
      </c>
      <c r="B123" s="30">
        <f>IF($H123&gt;$H$12,"",'[1]20'!AA118)</f>
        <v>105</v>
      </c>
      <c r="C123" s="31" t="str">
        <f>IF($H123&gt;$H$12,"",'[1]20'!AB118)</f>
        <v>Сечовина</v>
      </c>
      <c r="D123" s="32" t="str">
        <f>IF($H123&gt;$H$12,"",'[1]20'!AC118)</f>
        <v>дослідження</v>
      </c>
      <c r="E123" s="33">
        <f>IF($H123&gt;$H$12,"",IF($B123="","",ROUND('[1]20'!AD118,$H$9)))</f>
        <v>132</v>
      </c>
      <c r="F123" s="33">
        <f>IF($H123&gt;$H$12,"",IF($B123="","",ROUND('[1]20'!AE118,$H$9)))</f>
        <v>0</v>
      </c>
      <c r="G123" s="33">
        <f>IF($H123&gt;$H$12,"",IF($B123="","",ROUND('[1]20'!AF118,$H$9)))</f>
        <v>132</v>
      </c>
    </row>
    <row r="124" spans="1:7" ht="39.950000000000003" customHeight="1">
      <c r="A124" s="30" t="str">
        <f>IF($H124&gt;$H$12,"",'[1]20'!Z119)</f>
        <v>6.13</v>
      </c>
      <c r="B124" s="30">
        <f>IF($H124&gt;$H$12,"",'[1]20'!AA119)</f>
        <v>106</v>
      </c>
      <c r="C124" s="31" t="str">
        <f>IF($H124&gt;$H$12,"",'[1]20'!AB119)</f>
        <v>Креатинін</v>
      </c>
      <c r="D124" s="32" t="str">
        <f>IF($H124&gt;$H$12,"",'[1]20'!AC119)</f>
        <v>дослідження</v>
      </c>
      <c r="E124" s="33">
        <f>IF($H124&gt;$H$12,"",IF($B124="","",ROUND('[1]20'!AD119,$H$9)))</f>
        <v>160</v>
      </c>
      <c r="F124" s="33">
        <f>IF($H124&gt;$H$12,"",IF($B124="","",ROUND('[1]20'!AE119,$H$9)))</f>
        <v>0</v>
      </c>
      <c r="G124" s="33">
        <f>IF($H124&gt;$H$12,"",IF($B124="","",ROUND('[1]20'!AF119,$H$9)))</f>
        <v>160</v>
      </c>
    </row>
    <row r="125" spans="1:7" ht="39.950000000000003" customHeight="1">
      <c r="A125" s="30" t="str">
        <f>IF($H125&gt;$H$12,"",'[1]20'!Z120)</f>
        <v>6.14</v>
      </c>
      <c r="B125" s="30">
        <f>IF($H125&gt;$H$12,"",'[1]20'!AA120)</f>
        <v>107</v>
      </c>
      <c r="C125" s="31" t="str">
        <f>IF($H125&gt;$H$12,"",'[1]20'!AB120)</f>
        <v>Визначення електролітів (хлориди, кальцій, калій, натрій)</v>
      </c>
      <c r="D125" s="32" t="str">
        <f>IF($H125&gt;$H$12,"",'[1]20'!AC120)</f>
        <v>дослідження</v>
      </c>
      <c r="E125" s="33">
        <f>IF($H125&gt;$H$12,"",IF($B125="","",ROUND('[1]20'!AD120,$H$9)))</f>
        <v>137</v>
      </c>
      <c r="F125" s="33">
        <f>IF($H125&gt;$H$12,"",IF($B125="","",ROUND('[1]20'!AE120,$H$9)))</f>
        <v>0</v>
      </c>
      <c r="G125" s="33">
        <f>IF($H125&gt;$H$12,"",IF($B125="","",ROUND('[1]20'!AF120,$H$9)))</f>
        <v>137</v>
      </c>
    </row>
    <row r="126" spans="1:7" ht="39.950000000000003" customHeight="1">
      <c r="A126" s="30" t="str">
        <f>IF($H126&gt;$H$12,"",'[1]20'!Z121)</f>
        <v>6.15</v>
      </c>
      <c r="B126" s="30">
        <f>IF($H126&gt;$H$12,"",'[1]20'!AA121)</f>
        <v>108</v>
      </c>
      <c r="C126" s="31" t="str">
        <f>IF($H126&gt;$H$12,"",'[1]20'!AB121)</f>
        <v>Гематокрит</v>
      </c>
      <c r="D126" s="32" t="str">
        <f>IF($H126&gt;$H$12,"",'[1]20'!AC121)</f>
        <v>дослідження</v>
      </c>
      <c r="E126" s="33">
        <f>IF($H126&gt;$H$12,"",IF($B126="","",ROUND('[1]20'!AD121,$H$9)))</f>
        <v>42</v>
      </c>
      <c r="F126" s="33">
        <f>IF($H126&gt;$H$12,"",IF($B126="","",ROUND('[1]20'!AE121,$H$9)))</f>
        <v>0</v>
      </c>
      <c r="G126" s="33">
        <f>IF($H126&gt;$H$12,"",IF($B126="","",ROUND('[1]20'!AF121,$H$9)))</f>
        <v>42</v>
      </c>
    </row>
    <row r="127" spans="1:7" ht="39.950000000000003" customHeight="1">
      <c r="A127" s="30" t="str">
        <f>IF($H127&gt;$H$12,"",'[1]20'!Z122)</f>
        <v>6.16</v>
      </c>
      <c r="B127" s="30">
        <f>IF($H127&gt;$H$12,"",'[1]20'!AA122)</f>
        <v>109</v>
      </c>
      <c r="C127" s="31" t="str">
        <f>IF($H127&gt;$H$12,"",'[1]20'!AB122)</f>
        <v>Протромбіновий час</v>
      </c>
      <c r="D127" s="32" t="str">
        <f>IF($H127&gt;$H$12,"",'[1]20'!AC122)</f>
        <v>дослідження</v>
      </c>
      <c r="E127" s="33">
        <f>IF($H127&gt;$H$12,"",IF($B127="","",ROUND('[1]20'!AD122,$H$9)))</f>
        <v>64</v>
      </c>
      <c r="F127" s="33">
        <f>IF($H127&gt;$H$12,"",IF($B127="","",ROUND('[1]20'!AE122,$H$9)))</f>
        <v>0</v>
      </c>
      <c r="G127" s="33">
        <f>IF($H127&gt;$H$12,"",IF($B127="","",ROUND('[1]20'!AF122,$H$9)))</f>
        <v>64</v>
      </c>
    </row>
    <row r="128" spans="1:7" ht="39.950000000000003" customHeight="1">
      <c r="A128" s="30" t="str">
        <f>IF($H128&gt;$H$12,"",'[1]20'!Z123)</f>
        <v>6.17</v>
      </c>
      <c r="B128" s="30">
        <f>IF($H128&gt;$H$12,"",'[1]20'!AA123)</f>
        <v>110</v>
      </c>
      <c r="C128" s="31" t="str">
        <f>IF($H128&gt;$H$12,"",'[1]20'!AB123)</f>
        <v>Аналіз крові на групу та резус фактор</v>
      </c>
      <c r="D128" s="32" t="str">
        <f>IF($H128&gt;$H$12,"",'[1]20'!AC123)</f>
        <v>дослідження</v>
      </c>
      <c r="E128" s="33">
        <f>IF($H128&gt;$H$12,"",IF($B128="","",ROUND('[1]20'!AD123,$H$9)))</f>
        <v>155</v>
      </c>
      <c r="F128" s="33">
        <f>IF($H128&gt;$H$12,"",IF($B128="","",ROUND('[1]20'!AE123,$H$9)))</f>
        <v>0</v>
      </c>
      <c r="G128" s="33">
        <f>IF($H128&gt;$H$12,"",IF($B128="","",ROUND('[1]20'!AF123,$H$9)))</f>
        <v>155</v>
      </c>
    </row>
    <row r="129" spans="1:7" ht="39.950000000000003" customHeight="1">
      <c r="A129" s="30" t="str">
        <f>IF($H129&gt;$H$12,"",'[1]20'!Z124)</f>
        <v>6.18</v>
      </c>
      <c r="B129" s="30">
        <f>IF($H129&gt;$H$12,"",'[1]20'!AA124)</f>
        <v>111</v>
      </c>
      <c r="C129" s="31" t="str">
        <f>IF($H129&gt;$H$12,"",'[1]20'!AB124)</f>
        <v>Неповні резус антитіла</v>
      </c>
      <c r="D129" s="32" t="str">
        <f>IF($H129&gt;$H$12,"",'[1]20'!AC124)</f>
        <v>дослідження</v>
      </c>
      <c r="E129" s="33">
        <f>IF($H129&gt;$H$12,"",IF($B129="","",ROUND('[1]20'!AD124,$H$9)))</f>
        <v>199</v>
      </c>
      <c r="F129" s="33">
        <f>IF($H129&gt;$H$12,"",IF($B129="","",ROUND('[1]20'!AE124,$H$9)))</f>
        <v>0</v>
      </c>
      <c r="G129" s="33">
        <f>IF($H129&gt;$H$12,"",IF($B129="","",ROUND('[1]20'!AF124,$H$9)))</f>
        <v>199</v>
      </c>
    </row>
    <row r="130" spans="1:7" ht="39.950000000000003" customHeight="1">
      <c r="A130" s="30" t="str">
        <f>IF($H130&gt;$H$12,"",'[1]20'!Z125)</f>
        <v>6.19</v>
      </c>
      <c r="B130" s="30">
        <f>IF($H130&gt;$H$12,"",'[1]20'!AA125)</f>
        <v>112</v>
      </c>
      <c r="C130" s="31" t="str">
        <f>IF($H130&gt;$H$12,"",'[1]20'!AB125)</f>
        <v>Гемолізини</v>
      </c>
      <c r="D130" s="32" t="str">
        <f>IF($H130&gt;$H$12,"",'[1]20'!AC125)</f>
        <v>дослідження</v>
      </c>
      <c r="E130" s="33">
        <f>IF($H130&gt;$H$12,"",IF($B130="","",ROUND('[1]20'!AD125,$H$9)))</f>
        <v>190</v>
      </c>
      <c r="F130" s="33">
        <f>IF($H130&gt;$H$12,"",IF($B130="","",ROUND('[1]20'!AE125,$H$9)))</f>
        <v>0</v>
      </c>
      <c r="G130" s="33">
        <f>IF($H130&gt;$H$12,"",IF($B130="","",ROUND('[1]20'!AF125,$H$9)))</f>
        <v>190</v>
      </c>
    </row>
    <row r="131" spans="1:7" ht="39.950000000000003" customHeight="1">
      <c r="A131" s="30" t="str">
        <f>IF($H131&gt;$H$12,"",'[1]20'!Z126)</f>
        <v>6.20</v>
      </c>
      <c r="B131" s="30">
        <f>IF($H131&gt;$H$12,"",'[1]20'!AA126)</f>
        <v>113</v>
      </c>
      <c r="C131" s="31" t="str">
        <f>IF($H131&gt;$H$12,"",'[1]20'!AB126)</f>
        <v>Аналіз крові на сифіліс (RW)</v>
      </c>
      <c r="D131" s="32" t="str">
        <f>IF($H131&gt;$H$12,"",'[1]20'!AC126)</f>
        <v>дослідження</v>
      </c>
      <c r="E131" s="33">
        <f>IF($H131&gt;$H$12,"",IF($B131="","",ROUND('[1]20'!AD126,$H$9)))</f>
        <v>34</v>
      </c>
      <c r="F131" s="33">
        <f>IF($H131&gt;$H$12,"",IF($B131="","",ROUND('[1]20'!AE126,$H$9)))</f>
        <v>0</v>
      </c>
      <c r="G131" s="33">
        <f>IF($H131&gt;$H$12,"",IF($B131="","",ROUND('[1]20'!AF126,$H$9)))</f>
        <v>34</v>
      </c>
    </row>
    <row r="132" spans="1:7" ht="39.950000000000003" customHeight="1">
      <c r="A132" s="30" t="str">
        <f>IF($H132&gt;$H$12,"",'[1]20'!Z127)</f>
        <v>6.21</v>
      </c>
      <c r="B132" s="30">
        <f>IF($H132&gt;$H$12,"",'[1]20'!AA127)</f>
        <v>114</v>
      </c>
      <c r="C132" s="31" t="str">
        <f>IF($H132&gt;$H$12,"",'[1]20'!AB127)</f>
        <v>Антиген крові HbsAg еритроцитарний метод</v>
      </c>
      <c r="D132" s="32" t="str">
        <f>IF($H132&gt;$H$12,"",'[1]20'!AC127)</f>
        <v>дослідження</v>
      </c>
      <c r="E132" s="33">
        <f>IF($H132&gt;$H$12,"",IF($B132="","",ROUND('[1]20'!AD127,$H$9)))</f>
        <v>53</v>
      </c>
      <c r="F132" s="33">
        <f>IF($H132&gt;$H$12,"",IF($B132="","",ROUND('[1]20'!AE127,$H$9)))</f>
        <v>0</v>
      </c>
      <c r="G132" s="33">
        <f>IF($H132&gt;$H$12,"",IF($B132="","",ROUND('[1]20'!AF127,$H$9)))</f>
        <v>53</v>
      </c>
    </row>
    <row r="133" spans="1:7" ht="39.950000000000003" customHeight="1">
      <c r="A133" s="30" t="str">
        <f>IF($H133&gt;$H$12,"",'[1]20'!Z128)</f>
        <v>6.22</v>
      </c>
      <c r="B133" s="30">
        <f>IF($H133&gt;$H$12,"",'[1]20'!AA128)</f>
        <v>115</v>
      </c>
      <c r="C133" s="31" t="str">
        <f>IF($H133&gt;$H$12,"",'[1]20'!AB128)</f>
        <v>Терморезистентність еритроцитів</v>
      </c>
      <c r="D133" s="32" t="str">
        <f>IF($H133&gt;$H$12,"",'[1]20'!AC128)</f>
        <v>дослідження</v>
      </c>
      <c r="E133" s="33">
        <f>IF($H133&gt;$H$12,"",IF($B133="","",ROUND('[1]20'!AD128,$H$9)))</f>
        <v>43</v>
      </c>
      <c r="F133" s="33">
        <f>IF($H133&gt;$H$12,"",IF($B133="","",ROUND('[1]20'!AE128,$H$9)))</f>
        <v>0</v>
      </c>
      <c r="G133" s="33">
        <f>IF($H133&gt;$H$12,"",IF($B133="","",ROUND('[1]20'!AF128,$H$9)))</f>
        <v>43</v>
      </c>
    </row>
    <row r="134" spans="1:7" ht="39.950000000000003" customHeight="1">
      <c r="A134" s="30" t="str">
        <f>IF($H134&gt;$H$12,"",'[1]20'!Z129)</f>
        <v>6.23</v>
      </c>
      <c r="B134" s="30">
        <f>IF($H134&gt;$H$12,"",'[1]20'!AA129)</f>
        <v>116</v>
      </c>
      <c r="C134" s="31" t="str">
        <f>IF($H134&gt;$H$12,"",'[1]20'!AB129)</f>
        <v>Взяття крові з вени</v>
      </c>
      <c r="D134" s="32" t="str">
        <f>IF($H134&gt;$H$12,"",'[1]20'!AC129)</f>
        <v>дослідження</v>
      </c>
      <c r="E134" s="33">
        <f>IF($H134&gt;$H$12,"",IF($B134="","",ROUND('[1]20'!AD129,$H$9)))</f>
        <v>29</v>
      </c>
      <c r="F134" s="33">
        <f>IF($H134&gt;$H$12,"",IF($B134="","",ROUND('[1]20'!AE129,$H$9)))</f>
        <v>0</v>
      </c>
      <c r="G134" s="33">
        <f>IF($H134&gt;$H$12,"",IF($B134="","",ROUND('[1]20'!AF129,$H$9)))</f>
        <v>29</v>
      </c>
    </row>
    <row r="135" spans="1:7" ht="39.950000000000003" customHeight="1">
      <c r="A135" s="30" t="str">
        <f>IF($H135&gt;$H$12,"",'[1]20'!Z130)</f>
        <v>6.24</v>
      </c>
      <c r="B135" s="30">
        <f>IF($H135&gt;$H$12,"",'[1]20'!AA130)</f>
        <v>117</v>
      </c>
      <c r="C135" s="31" t="str">
        <f>IF($H135&gt;$H$12,"",'[1]20'!AB130)</f>
        <v xml:space="preserve">Біохімічний  аналіз крові (азот сечовина, сечовина, креатинін, С-реактивний білок, ревматоїдний фактор, білок загальний, холестерин, білірубін загальний, білірубін прямий, білірубін непрямий, АЛТ, АСТ, ГГТ) </v>
      </c>
      <c r="D135" s="32" t="str">
        <f>IF($H135&gt;$H$12,"",'[1]20'!AC130)</f>
        <v>дослідження</v>
      </c>
      <c r="E135" s="33">
        <f>IF($H135&gt;$H$12,"",IF($B135="","",ROUND('[1]20'!AD130,$H$9)))</f>
        <v>755</v>
      </c>
      <c r="F135" s="33">
        <f>IF($H135&gt;$H$12,"",IF($B135="","",ROUND('[1]20'!AE130,$H$9)))</f>
        <v>0</v>
      </c>
      <c r="G135" s="33">
        <f>IF($H135&gt;$H$12,"",IF($B135="","",ROUND('[1]20'!AF130,$H$9)))</f>
        <v>755</v>
      </c>
    </row>
    <row r="136" spans="1:7" ht="39.950000000000003" customHeight="1">
      <c r="A136" s="30" t="str">
        <f>IF($H136&gt;$H$12,"",'[1]20'!Z131)</f>
        <v>6.25</v>
      </c>
      <c r="B136" s="30">
        <f>IF($H136&gt;$H$12,"",'[1]20'!AA131)</f>
        <v>118</v>
      </c>
      <c r="C136" s="31" t="str">
        <f>IF($H136&gt;$H$12,"",'[1]20'!AB131)</f>
        <v>Аналіз крові трійка (гемоглобін,ШОЕ, лейкоцити)</v>
      </c>
      <c r="D136" s="32" t="str">
        <f>IF($H136&gt;$H$12,"",'[1]20'!AC131)</f>
        <v>дослідження</v>
      </c>
      <c r="E136" s="33">
        <f>IF($H136&gt;$H$12,"",IF($B136="","",ROUND('[1]20'!AD131,$H$9)))</f>
        <v>58</v>
      </c>
      <c r="F136" s="33">
        <f>IF($H136&gt;$H$12,"",IF($B136="","",ROUND('[1]20'!AE131,$H$9)))</f>
        <v>0</v>
      </c>
      <c r="G136" s="33">
        <f>IF($H136&gt;$H$12,"",IF($B136="","",ROUND('[1]20'!AF131,$H$9)))</f>
        <v>58</v>
      </c>
    </row>
    <row r="137" spans="1:7" ht="39.950000000000003" customHeight="1">
      <c r="A137" s="30" t="str">
        <f>IF($H137&gt;$H$12,"",'[1]20'!Z132)</f>
        <v>6.26</v>
      </c>
      <c r="B137" s="30">
        <f>IF($H137&gt;$H$12,"",'[1]20'!AA132)</f>
        <v>119</v>
      </c>
      <c r="C137" s="31" t="str">
        <f>IF($H137&gt;$H$12,"",'[1]20'!AB132)</f>
        <v>Аналіз крові на цукор</v>
      </c>
      <c r="D137" s="32" t="str">
        <f>IF($H137&gt;$H$12,"",'[1]20'!AC132)</f>
        <v>дослідження</v>
      </c>
      <c r="E137" s="33">
        <f>IF($H137&gt;$H$12,"",IF($B137="","",ROUND('[1]20'!AD132,$H$9)))</f>
        <v>47</v>
      </c>
      <c r="F137" s="33">
        <f>IF($H137&gt;$H$12,"",IF($B137="","",ROUND('[1]20'!AE132,$H$9)))</f>
        <v>0</v>
      </c>
      <c r="G137" s="33">
        <f>IF($H137&gt;$H$12,"",IF($B137="","",ROUND('[1]20'!AF132,$H$9)))</f>
        <v>47</v>
      </c>
    </row>
    <row r="138" spans="1:7" ht="54" customHeight="1">
      <c r="A138" s="30" t="str">
        <f>IF($H138&gt;$H$12,"",'[1]20'!Z133)</f>
        <v>6.27</v>
      </c>
      <c r="B138" s="30">
        <f>IF($H138&gt;$H$12,"",'[1]20'!AA133)</f>
        <v>120</v>
      </c>
      <c r="C138" s="31" t="str">
        <f>IF($H138&gt;$H$12,"",'[1]20'!AB133)</f>
        <v>Загальний аналіз крові (гемоглобін,еритроцити, ретикулоцити, тромбоцити, ШОЕ, лейкоцити, лейкоцитарна формула)</v>
      </c>
      <c r="D138" s="32" t="str">
        <f>IF($H138&gt;$H$12,"",'[1]20'!AC133)</f>
        <v>дослідження</v>
      </c>
      <c r="E138" s="33">
        <f>IF($H138&gt;$H$12,"",IF($B138="","",ROUND('[1]20'!AD133,$H$9)))</f>
        <v>153</v>
      </c>
      <c r="F138" s="33">
        <f>IF($H138&gt;$H$12,"",IF($B138="","",ROUND('[1]20'!AE133,$H$9)))</f>
        <v>0</v>
      </c>
      <c r="G138" s="33">
        <f>IF($H138&gt;$H$12,"",IF($B138="","",ROUND('[1]20'!AF133,$H$9)))</f>
        <v>153</v>
      </c>
    </row>
    <row r="139" spans="1:7" ht="39.950000000000003" customHeight="1">
      <c r="A139" s="30" t="str">
        <f>IF($H139&gt;$H$12,"",'[1]20'!Z134)</f>
        <v>6.28</v>
      </c>
      <c r="B139" s="30">
        <f>IF($H139&gt;$H$12,"",'[1]20'!AA134)</f>
        <v>121</v>
      </c>
      <c r="C139" s="31" t="str">
        <f>IF($H139&gt;$H$12,"",'[1]20'!AB134)</f>
        <v>Забір капілярної крові (з пальця)</v>
      </c>
      <c r="D139" s="32" t="str">
        <f>IF($H139&gt;$H$12,"",'[1]20'!AC134)</f>
        <v>дослідження</v>
      </c>
      <c r="E139" s="33">
        <f>IF($H139&gt;$H$12,"",IF($B139="","",ROUND('[1]20'!AD134,$H$9)))</f>
        <v>26</v>
      </c>
      <c r="F139" s="33">
        <f>IF($H139&gt;$H$12,"",IF($B139="","",ROUND('[1]20'!AE134,$H$9)))</f>
        <v>0</v>
      </c>
      <c r="G139" s="33">
        <f>IF($H139&gt;$H$12,"",IF($B139="","",ROUND('[1]20'!AF134,$H$9)))</f>
        <v>26</v>
      </c>
    </row>
    <row r="140" spans="1:7" ht="39.950000000000003" customHeight="1">
      <c r="A140" s="30" t="str">
        <f>IF($H140&gt;$H$12,"",'[1]20'!Z135)</f>
        <v>6.29</v>
      </c>
      <c r="B140" s="30">
        <f>IF($H140&gt;$H$12,"",'[1]20'!AA135)</f>
        <v>122</v>
      </c>
      <c r="C140" s="31" t="str">
        <f>IF($H140&gt;$H$12,"",'[1]20'!AB135)</f>
        <v>Визначення гемоглобіну в капілярній крові</v>
      </c>
      <c r="D140" s="32" t="str">
        <f>IF($H140&gt;$H$12,"",'[1]20'!AC135)</f>
        <v>дослідження</v>
      </c>
      <c r="E140" s="33">
        <f>IF($H140&gt;$H$12,"",IF($B140="","",ROUND('[1]20'!AD135,$H$9)))</f>
        <v>20</v>
      </c>
      <c r="F140" s="33">
        <f>IF($H140&gt;$H$12,"",IF($B140="","",ROUND('[1]20'!AE135,$H$9)))</f>
        <v>0</v>
      </c>
      <c r="G140" s="33">
        <f>IF($H140&gt;$H$12,"",IF($B140="","",ROUND('[1]20'!AF135,$H$9)))</f>
        <v>20</v>
      </c>
    </row>
    <row r="141" spans="1:7" ht="39.950000000000003" customHeight="1">
      <c r="A141" s="30" t="str">
        <f>IF($H141&gt;$H$12,"",'[1]20'!Z136)</f>
        <v>6.30</v>
      </c>
      <c r="B141" s="30">
        <f>IF($H141&gt;$H$12,"",'[1]20'!AA136)</f>
        <v>123</v>
      </c>
      <c r="C141" s="31" t="str">
        <f>IF($H141&gt;$H$12,"",'[1]20'!AB136)</f>
        <v>Визначення еритроцитів в капілярній крові</v>
      </c>
      <c r="D141" s="32" t="str">
        <f>IF($H141&gt;$H$12,"",'[1]20'!AC136)</f>
        <v>дослідження</v>
      </c>
      <c r="E141" s="33">
        <f>IF($H141&gt;$H$12,"",IF($B141="","",ROUND('[1]20'!AD136,$H$9)))</f>
        <v>36</v>
      </c>
      <c r="F141" s="33">
        <f>IF($H141&gt;$H$12,"",IF($B141="","",ROUND('[1]20'!AE136,$H$9)))</f>
        <v>0</v>
      </c>
      <c r="G141" s="33">
        <f>IF($H141&gt;$H$12,"",IF($B141="","",ROUND('[1]20'!AF136,$H$9)))</f>
        <v>36</v>
      </c>
    </row>
    <row r="142" spans="1:7" ht="39.950000000000003" customHeight="1">
      <c r="A142" s="30" t="str">
        <f>IF($H142&gt;$H$12,"",'[1]20'!Z137)</f>
        <v>6.31</v>
      </c>
      <c r="B142" s="30">
        <f>IF($H142&gt;$H$12,"",'[1]20'!AA137)</f>
        <v>124</v>
      </c>
      <c r="C142" s="31" t="str">
        <f>IF($H142&gt;$H$12,"",'[1]20'!AB137)</f>
        <v>Визначення лейкоцитів в капілярній крові</v>
      </c>
      <c r="D142" s="32" t="str">
        <f>IF($H142&gt;$H$12,"",'[1]20'!AC137)</f>
        <v>дослідження</v>
      </c>
      <c r="E142" s="33">
        <f>IF($H142&gt;$H$12,"",IF($B142="","",ROUND('[1]20'!AD137,$H$9)))</f>
        <v>75</v>
      </c>
      <c r="F142" s="33">
        <f>IF($H142&gt;$H$12,"",IF($B142="","",ROUND('[1]20'!AE137,$H$9)))</f>
        <v>0</v>
      </c>
      <c r="G142" s="33">
        <f>IF($H142&gt;$H$12,"",IF($B142="","",ROUND('[1]20'!AF137,$H$9)))</f>
        <v>75</v>
      </c>
    </row>
    <row r="143" spans="1:7" ht="39.950000000000003" customHeight="1">
      <c r="A143" s="30" t="str">
        <f>IF($H143&gt;$H$12,"",'[1]20'!Z138)</f>
        <v>6.32</v>
      </c>
      <c r="B143" s="30">
        <f>IF($H143&gt;$H$12,"",'[1]20'!AA138)</f>
        <v>125</v>
      </c>
      <c r="C143" s="31" t="str">
        <f>IF($H143&gt;$H$12,"",'[1]20'!AB138)</f>
        <v>Визначення тромбоцитів в капілярній крові</v>
      </c>
      <c r="D143" s="32" t="str">
        <f>IF($H143&gt;$H$12,"",'[1]20'!AC138)</f>
        <v>дослідження</v>
      </c>
      <c r="E143" s="33">
        <f>IF($H143&gt;$H$12,"",IF($B143="","",ROUND('[1]20'!AD138,$H$9)))</f>
        <v>73</v>
      </c>
      <c r="F143" s="33">
        <f>IF($H143&gt;$H$12,"",IF($B143="","",ROUND('[1]20'!AE138,$H$9)))</f>
        <v>0</v>
      </c>
      <c r="G143" s="33">
        <f>IF($H143&gt;$H$12,"",IF($B143="","",ROUND('[1]20'!AF138,$H$9)))</f>
        <v>73</v>
      </c>
    </row>
    <row r="144" spans="1:7" ht="51" customHeight="1">
      <c r="A144" s="30" t="str">
        <f>IF($H144&gt;$H$12,"",'[1]20'!Z139)</f>
        <v>6.33</v>
      </c>
      <c r="B144" s="30">
        <f>IF($H144&gt;$H$12,"",'[1]20'!AA139)</f>
        <v>126</v>
      </c>
      <c r="C144" s="31" t="str">
        <f>IF($H144&gt;$H$12,"",'[1]20'!AB139)</f>
        <v>Заг. аналіз крові з лейкоцитарною формулою (гемоглобін, лейкоцити, ШОЕ, лейкоцитарна формула без ретикулоцитів)</v>
      </c>
      <c r="D144" s="32" t="str">
        <f>IF($H144&gt;$H$12,"",'[1]20'!AC139)</f>
        <v>дослідження</v>
      </c>
      <c r="E144" s="33">
        <f>IF($H144&gt;$H$12,"",IF($B144="","",ROUND('[1]20'!AD139,$H$9)))</f>
        <v>90</v>
      </c>
      <c r="F144" s="33">
        <f>IF($H144&gt;$H$12,"",IF($B144="","",ROUND('[1]20'!AE139,$H$9)))</f>
        <v>0</v>
      </c>
      <c r="G144" s="33">
        <f>IF($H144&gt;$H$12,"",IF($B144="","",ROUND('[1]20'!AF139,$H$9)))</f>
        <v>90</v>
      </c>
    </row>
    <row r="145" spans="1:7" ht="39.950000000000003" customHeight="1">
      <c r="A145" s="30" t="str">
        <f>IF($H145&gt;$H$12,"",'[1]20'!Z140)</f>
        <v>6.34</v>
      </c>
      <c r="B145" s="30">
        <f>IF($H145&gt;$H$12,"",'[1]20'!AA140)</f>
        <v>127</v>
      </c>
      <c r="C145" s="31" t="str">
        <f>IF($H145&gt;$H$12,"",'[1]20'!AB140)</f>
        <v>Підрахунок лейкоцитарної формули</v>
      </c>
      <c r="D145" s="32" t="str">
        <f>IF($H145&gt;$H$12,"",'[1]20'!AC140)</f>
        <v>дослідження</v>
      </c>
      <c r="E145" s="33">
        <f>IF($H145&gt;$H$12,"",IF($B145="","",ROUND('[1]20'!AD140,$H$9)))</f>
        <v>44</v>
      </c>
      <c r="F145" s="33">
        <f>IF($H145&gt;$H$12,"",IF($B145="","",ROUND('[1]20'!AE140,$H$9)))</f>
        <v>0</v>
      </c>
      <c r="G145" s="33">
        <f>IF($H145&gt;$H$12,"",IF($B145="","",ROUND('[1]20'!AF140,$H$9)))</f>
        <v>44</v>
      </c>
    </row>
    <row r="146" spans="1:7" ht="39.950000000000003" customHeight="1">
      <c r="A146" s="30" t="str">
        <f>IF($H146&gt;$H$12,"",'[1]20'!Z141)</f>
        <v>6.35</v>
      </c>
      <c r="B146" s="30">
        <f>IF($H146&gt;$H$12,"",'[1]20'!AA141)</f>
        <v>128</v>
      </c>
      <c r="C146" s="31" t="str">
        <f>IF($H146&gt;$H$12,"",'[1]20'!AB141)</f>
        <v>Швидкість осідання еритроцитів (ШОЕ)</v>
      </c>
      <c r="D146" s="32" t="str">
        <f>IF($H146&gt;$H$12,"",'[1]20'!AC141)</f>
        <v>дослідження</v>
      </c>
      <c r="E146" s="33">
        <f>IF($H146&gt;$H$12,"",IF($B146="","",ROUND('[1]20'!AD141,$H$9)))</f>
        <v>15</v>
      </c>
      <c r="F146" s="33">
        <f>IF($H146&gt;$H$12,"",IF($B146="","",ROUND('[1]20'!AE141,$H$9)))</f>
        <v>0</v>
      </c>
      <c r="G146" s="33">
        <f>IF($H146&gt;$H$12,"",IF($B146="","",ROUND('[1]20'!AF141,$H$9)))</f>
        <v>15</v>
      </c>
    </row>
    <row r="147" spans="1:7" ht="39.950000000000003" customHeight="1">
      <c r="A147" s="30" t="str">
        <f>IF($H147&gt;$H$12,"",'[1]20'!Z142)</f>
        <v>6.36</v>
      </c>
      <c r="B147" s="30">
        <f>IF($H147&gt;$H$12,"",'[1]20'!AA142)</f>
        <v>129</v>
      </c>
      <c r="C147" s="31" t="str">
        <f>IF($H147&gt;$H$12,"",'[1]20'!AB142)</f>
        <v>Час згортання крові</v>
      </c>
      <c r="D147" s="32" t="str">
        <f>IF($H147&gt;$H$12,"",'[1]20'!AC142)</f>
        <v>дослідження</v>
      </c>
      <c r="E147" s="33">
        <f>IF($H147&gt;$H$12,"",IF($B147="","",ROUND('[1]20'!AD142,$H$9)))</f>
        <v>34</v>
      </c>
      <c r="F147" s="33">
        <f>IF($H147&gt;$H$12,"",IF($B147="","",ROUND('[1]20'!AE142,$H$9)))</f>
        <v>0</v>
      </c>
      <c r="G147" s="33">
        <f>IF($H147&gt;$H$12,"",IF($B147="","",ROUND('[1]20'!AF142,$H$9)))</f>
        <v>34</v>
      </c>
    </row>
    <row r="148" spans="1:7" ht="39.950000000000003" customHeight="1">
      <c r="A148" s="30" t="str">
        <f>IF($H148&gt;$H$12,"",'[1]20'!Z143)</f>
        <v>6.37</v>
      </c>
      <c r="B148" s="30">
        <f>IF($H148&gt;$H$12,"",'[1]20'!AA143)</f>
        <v>130</v>
      </c>
      <c r="C148" s="31" t="str">
        <f>IF($H148&gt;$H$12,"",'[1]20'!AB143)</f>
        <v>Підрахунок ретикулоцитів</v>
      </c>
      <c r="D148" s="32" t="str">
        <f>IF($H148&gt;$H$12,"",'[1]20'!AC143)</f>
        <v>дослідження</v>
      </c>
      <c r="E148" s="33">
        <f>IF($H148&gt;$H$12,"",IF($B148="","",ROUND('[1]20'!AD143,$H$9)))</f>
        <v>59</v>
      </c>
      <c r="F148" s="33">
        <f>IF($H148&gt;$H$12,"",IF($B148="","",ROUND('[1]20'!AE143,$H$9)))</f>
        <v>0</v>
      </c>
      <c r="G148" s="33">
        <f>IF($H148&gt;$H$12,"",IF($B148="","",ROUND('[1]20'!AF143,$H$9)))</f>
        <v>59</v>
      </c>
    </row>
    <row r="149" spans="1:7" ht="39.950000000000003" customHeight="1">
      <c r="A149" s="30" t="str">
        <f>IF($H149&gt;$H$12,"",'[1]20'!Z144)</f>
        <v>6.38</v>
      </c>
      <c r="B149" s="30">
        <f>IF($H149&gt;$H$12,"",'[1]20'!AA144)</f>
        <v>131</v>
      </c>
      <c r="C149" s="31" t="str">
        <f>IF($H149&gt;$H$12,"",'[1]20'!AB144)</f>
        <v>Тільця Гейнця-Єрлика</v>
      </c>
      <c r="D149" s="32" t="str">
        <f>IF($H149&gt;$H$12,"",'[1]20'!AC144)</f>
        <v>дослідження</v>
      </c>
      <c r="E149" s="33">
        <f>IF($H149&gt;$H$12,"",IF($B149="","",ROUND('[1]20'!AD144,$H$9)))</f>
        <v>59</v>
      </c>
      <c r="F149" s="33">
        <f>IF($H149&gt;$H$12,"",IF($B149="","",ROUND('[1]20'!AE144,$H$9)))</f>
        <v>0</v>
      </c>
      <c r="G149" s="33">
        <f>IF($H149&gt;$H$12,"",IF($B149="","",ROUND('[1]20'!AF144,$H$9)))</f>
        <v>59</v>
      </c>
    </row>
    <row r="150" spans="1:7" ht="39.950000000000003" customHeight="1">
      <c r="A150" s="30" t="str">
        <f>IF($H150&gt;$H$12,"",'[1]20'!Z145)</f>
        <v>6.39</v>
      </c>
      <c r="B150" s="30">
        <f>IF($H150&gt;$H$12,"",'[1]20'!AA145)</f>
        <v>132</v>
      </c>
      <c r="C150" s="31" t="str">
        <f>IF($H150&gt;$H$12,"",'[1]20'!AB145)</f>
        <v>Малярійний плазмодій</v>
      </c>
      <c r="D150" s="32" t="str">
        <f>IF($H150&gt;$H$12,"",'[1]20'!AC145)</f>
        <v>дослідження</v>
      </c>
      <c r="E150" s="33">
        <f>IF($H150&gt;$H$12,"",IF($B150="","",ROUND('[1]20'!AD145,$H$9)))</f>
        <v>101</v>
      </c>
      <c r="F150" s="33">
        <f>IF($H150&gt;$H$12,"",IF($B150="","",ROUND('[1]20'!AE145,$H$9)))</f>
        <v>0</v>
      </c>
      <c r="G150" s="33">
        <f>IF($H150&gt;$H$12,"",IF($B150="","",ROUND('[1]20'!AF145,$H$9)))</f>
        <v>101</v>
      </c>
    </row>
    <row r="151" spans="1:7" ht="55.5" customHeight="1">
      <c r="A151" s="30" t="str">
        <f>IF($H151&gt;$H$12,"",'[1]20'!Z146)</f>
        <v>6.40</v>
      </c>
      <c r="B151" s="30">
        <f>IF($H151&gt;$H$12,"",'[1]20'!AA146)</f>
        <v>133</v>
      </c>
      <c r="C151" s="31" t="str">
        <f>IF($H151&gt;$H$12,"",'[1]20'!AB146)</f>
        <v>Загальний аналіз сечі (вміст білка,глюкози,жовчних пігментів, кетонових тіл; концентрація лейкоцитів, еритроцитів, циліндрів)</v>
      </c>
      <c r="D151" s="32" t="str">
        <f>IF($H151&gt;$H$12,"",'[1]20'!AC146)</f>
        <v>дослідження</v>
      </c>
      <c r="E151" s="33">
        <f>IF($H151&gt;$H$12,"",IF($B151="","",ROUND('[1]20'!AD146,$H$9)))</f>
        <v>40</v>
      </c>
      <c r="F151" s="33">
        <f>IF($H151&gt;$H$12,"",IF($B151="","",ROUND('[1]20'!AE146,$H$9)))</f>
        <v>0</v>
      </c>
      <c r="G151" s="33">
        <f>IF($H151&gt;$H$12,"",IF($B151="","",ROUND('[1]20'!AF146,$H$9)))</f>
        <v>40</v>
      </c>
    </row>
    <row r="152" spans="1:7" ht="39.950000000000003" customHeight="1">
      <c r="A152" s="30" t="str">
        <f>IF($H152&gt;$H$12,"",'[1]20'!Z147)</f>
        <v>6.41</v>
      </c>
      <c r="B152" s="30">
        <f>IF($H152&gt;$H$12,"",'[1]20'!AA147)</f>
        <v>134</v>
      </c>
      <c r="C152" s="31" t="str">
        <f>IF($H152&gt;$H$12,"",'[1]20'!AB147)</f>
        <v>Аналіз сечі по-Нечипоренко</v>
      </c>
      <c r="D152" s="32" t="str">
        <f>IF($H152&gt;$H$12,"",'[1]20'!AC147)</f>
        <v>дослідження</v>
      </c>
      <c r="E152" s="33">
        <f>IF($H152&gt;$H$12,"",IF($B152="","",ROUND('[1]20'!AD147,$H$9)))</f>
        <v>82</v>
      </c>
      <c r="F152" s="33">
        <f>IF($H152&gt;$H$12,"",IF($B152="","",ROUND('[1]20'!AE147,$H$9)))</f>
        <v>0</v>
      </c>
      <c r="G152" s="33">
        <f>IF($H152&gt;$H$12,"",IF($B152="","",ROUND('[1]20'!AF147,$H$9)))</f>
        <v>82</v>
      </c>
    </row>
    <row r="153" spans="1:7" ht="39.950000000000003" customHeight="1">
      <c r="A153" s="30" t="str">
        <f>IF($H153&gt;$H$12,"",'[1]20'!Z148)</f>
        <v>6.42</v>
      </c>
      <c r="B153" s="30">
        <f>IF($H153&gt;$H$12,"",'[1]20'!AA148)</f>
        <v>135</v>
      </c>
      <c r="C153" s="31" t="str">
        <f>IF($H153&gt;$H$12,"",'[1]20'!AB148)</f>
        <v>Аналіз сечі L-амілаза</v>
      </c>
      <c r="D153" s="32" t="str">
        <f>IF($H153&gt;$H$12,"",'[1]20'!AC148)</f>
        <v>дослідження</v>
      </c>
      <c r="E153" s="33">
        <f>IF($H153&gt;$H$12,"",IF($B153="","",ROUND('[1]20'!AD148,$H$9)))</f>
        <v>66</v>
      </c>
      <c r="F153" s="33">
        <f>IF($H153&gt;$H$12,"",IF($B153="","",ROUND('[1]20'!AE148,$H$9)))</f>
        <v>0</v>
      </c>
      <c r="G153" s="33">
        <f>IF($H153&gt;$H$12,"",IF($B153="","",ROUND('[1]20'!AF148,$H$9)))</f>
        <v>66</v>
      </c>
    </row>
    <row r="154" spans="1:7" ht="39.950000000000003" customHeight="1">
      <c r="A154" s="30" t="str">
        <f>IF($H154&gt;$H$12,"",'[1]20'!Z149)</f>
        <v>6.43</v>
      </c>
      <c r="B154" s="30">
        <f>IF($H154&gt;$H$12,"",'[1]20'!AA149)</f>
        <v>136</v>
      </c>
      <c r="C154" s="31" t="str">
        <f>IF($H154&gt;$H$12,"",'[1]20'!AB149)</f>
        <v>Аналіз сечі на цукор</v>
      </c>
      <c r="D154" s="32" t="str">
        <f>IF($H154&gt;$H$12,"",'[1]20'!AC149)</f>
        <v>дослідження</v>
      </c>
      <c r="E154" s="33">
        <f>IF($H154&gt;$H$12,"",IF($B154="","",ROUND('[1]20'!AD149,$H$9)))</f>
        <v>27</v>
      </c>
      <c r="F154" s="33">
        <f>IF($H154&gt;$H$12,"",IF($B154="","",ROUND('[1]20'!AE149,$H$9)))</f>
        <v>0</v>
      </c>
      <c r="G154" s="33">
        <f>IF($H154&gt;$H$12,"",IF($B154="","",ROUND('[1]20'!AF149,$H$9)))</f>
        <v>27</v>
      </c>
    </row>
    <row r="155" spans="1:7" ht="39.950000000000003" customHeight="1">
      <c r="A155" s="30" t="str">
        <f>IF($H155&gt;$H$12,"",'[1]20'!Z150)</f>
        <v>6.44</v>
      </c>
      <c r="B155" s="30">
        <f>IF($H155&gt;$H$12,"",'[1]20'!AA150)</f>
        <v>137</v>
      </c>
      <c r="C155" s="31" t="str">
        <f>IF($H155&gt;$H$12,"",'[1]20'!AB150)</f>
        <v>Загальний аналіз мокротиння</v>
      </c>
      <c r="D155" s="32" t="str">
        <f>IF($H155&gt;$H$12,"",'[1]20'!AC150)</f>
        <v>дослідження</v>
      </c>
      <c r="E155" s="33">
        <f>IF($H155&gt;$H$12,"",IF($B155="","",ROUND('[1]20'!AD150,$H$9)))</f>
        <v>63</v>
      </c>
      <c r="F155" s="33">
        <f>IF($H155&gt;$H$12,"",IF($B155="","",ROUND('[1]20'!AE150,$H$9)))</f>
        <v>0</v>
      </c>
      <c r="G155" s="33">
        <f>IF($H155&gt;$H$12,"",IF($B155="","",ROUND('[1]20'!AF150,$H$9)))</f>
        <v>63</v>
      </c>
    </row>
    <row r="156" spans="1:7" ht="39.950000000000003" customHeight="1">
      <c r="A156" s="30" t="str">
        <f>IF($H156&gt;$H$12,"",'[1]20'!Z151)</f>
        <v>6.45</v>
      </c>
      <c r="B156" s="30">
        <f>IF($H156&gt;$H$12,"",'[1]20'!AA151)</f>
        <v>138</v>
      </c>
      <c r="C156" s="31" t="str">
        <f>IF($H156&gt;$H$12,"",'[1]20'!AB151)</f>
        <v>Мазок на цитологію</v>
      </c>
      <c r="D156" s="32" t="str">
        <f>IF($H156&gt;$H$12,"",'[1]20'!AC151)</f>
        <v>дослідження</v>
      </c>
      <c r="E156" s="33">
        <f>IF($H156&gt;$H$12,"",IF($B156="","",ROUND('[1]20'!AD151,$H$9)))</f>
        <v>75</v>
      </c>
      <c r="F156" s="33">
        <f>IF($H156&gt;$H$12,"",IF($B156="","",ROUND('[1]20'!AE151,$H$9)))</f>
        <v>0</v>
      </c>
      <c r="G156" s="33">
        <f>IF($H156&gt;$H$12,"",IF($B156="","",ROUND('[1]20'!AF151,$H$9)))</f>
        <v>75</v>
      </c>
    </row>
    <row r="157" spans="1:7" ht="39.950000000000003" customHeight="1">
      <c r="A157" s="30" t="str">
        <f>IF($H157&gt;$H$12,"",'[1]20'!Z152)</f>
        <v>6.46</v>
      </c>
      <c r="B157" s="30">
        <f>IF($H157&gt;$H$12,"",'[1]20'!AA152)</f>
        <v>139</v>
      </c>
      <c r="C157" s="31" t="str">
        <f>IF($H157&gt;$H$12,"",'[1]20'!AB152)</f>
        <v>Мазок на гонококи, флора</v>
      </c>
      <c r="D157" s="32" t="str">
        <f>IF($H157&gt;$H$12,"",'[1]20'!AC152)</f>
        <v>дослідження</v>
      </c>
      <c r="E157" s="33">
        <f>IF($H157&gt;$H$12,"",IF($B157="","",ROUND('[1]20'!AD152,$H$9)))</f>
        <v>69</v>
      </c>
      <c r="F157" s="33">
        <f>IF($H157&gt;$H$12,"",IF($B157="","",ROUND('[1]20'!AE152,$H$9)))</f>
        <v>0</v>
      </c>
      <c r="G157" s="33">
        <f>IF($H157&gt;$H$12,"",IF($B157="","",ROUND('[1]20'!AF152,$H$9)))</f>
        <v>69</v>
      </c>
    </row>
    <row r="158" spans="1:7" ht="39.950000000000003" customHeight="1">
      <c r="A158" s="30" t="str">
        <f>IF($H158&gt;$H$12,"",'[1]20'!Z153)</f>
        <v>6.47</v>
      </c>
      <c r="B158" s="30">
        <f>IF($H158&gt;$H$12,"",'[1]20'!AA153)</f>
        <v>140</v>
      </c>
      <c r="C158" s="31" t="str">
        <f>IF($H158&gt;$H$12,"",'[1]20'!AB153)</f>
        <v>Загальний аналіз калу на гельмінти</v>
      </c>
      <c r="D158" s="32" t="str">
        <f>IF($H158&gt;$H$12,"",'[1]20'!AC153)</f>
        <v>дослідження</v>
      </c>
      <c r="E158" s="33">
        <f>IF($H158&gt;$H$12,"",IF($B158="","",ROUND('[1]20'!AD153,$H$9)))</f>
        <v>90</v>
      </c>
      <c r="F158" s="33">
        <f>IF($H158&gt;$H$12,"",IF($B158="","",ROUND('[1]20'!AE153,$H$9)))</f>
        <v>0</v>
      </c>
      <c r="G158" s="33">
        <f>IF($H158&gt;$H$12,"",IF($B158="","",ROUND('[1]20'!AF153,$H$9)))</f>
        <v>90</v>
      </c>
    </row>
    <row r="159" spans="1:7" ht="39.950000000000003" customHeight="1">
      <c r="A159" s="30" t="str">
        <f>IF($H159&gt;$H$12,"",'[1]20'!Z154)</f>
        <v>6.48</v>
      </c>
      <c r="B159" s="30">
        <f>IF($H159&gt;$H$12,"",'[1]20'!AA154)</f>
        <v>141</v>
      </c>
      <c r="C159" s="31" t="str">
        <f>IF($H159&gt;$H$12,"",'[1]20'!AB154)</f>
        <v>Вимірювання окружності талії</v>
      </c>
      <c r="D159" s="32" t="str">
        <f>IF($H159&gt;$H$12,"",'[1]20'!AC154)</f>
        <v>дослідження</v>
      </c>
      <c r="E159" s="33">
        <f>IF($H159&gt;$H$12,"",IF($B159="","",ROUND('[1]20'!AD154,$H$9)))</f>
        <v>10</v>
      </c>
      <c r="F159" s="33">
        <f>IF($H159&gt;$H$12,"",IF($B159="","",ROUND('[1]20'!AE154,$H$9)))</f>
        <v>0</v>
      </c>
      <c r="G159" s="33">
        <f>IF($H159&gt;$H$12,"",IF($B159="","",ROUND('[1]20'!AF154,$H$9)))</f>
        <v>10</v>
      </c>
    </row>
    <row r="160" spans="1:7" ht="39.950000000000003" customHeight="1">
      <c r="A160" s="30" t="str">
        <f>IF($H160&gt;$H$12,"",'[1]20'!Z155)</f>
        <v>6.49</v>
      </c>
      <c r="B160" s="30">
        <f>IF($H160&gt;$H$12,"",'[1]20'!AA155)</f>
        <v>142</v>
      </c>
      <c r="C160" s="31" t="str">
        <f>IF($H160&gt;$H$12,"",'[1]20'!AB155)</f>
        <v>Індекс маси тіла (ІМТ)</v>
      </c>
      <c r="D160" s="32" t="str">
        <f>IF($H160&gt;$H$12,"",'[1]20'!AC155)</f>
        <v>дослідження</v>
      </c>
      <c r="E160" s="33">
        <f>IF($H160&gt;$H$12,"",IF($B160="","",ROUND('[1]20'!AD155,$H$9)))</f>
        <v>10</v>
      </c>
      <c r="F160" s="33">
        <f>IF($H160&gt;$H$12,"",IF($B160="","",ROUND('[1]20'!AE155,$H$9)))</f>
        <v>0</v>
      </c>
      <c r="G160" s="33">
        <f>IF($H160&gt;$H$12,"",IF($B160="","",ROUND('[1]20'!AF155,$H$9)))</f>
        <v>10</v>
      </c>
    </row>
    <row r="161" spans="1:7" ht="39.950000000000003" customHeight="1">
      <c r="A161" s="30" t="str">
        <f>IF($H161&gt;$H$12,"",'[1]20'!Z156)</f>
        <v>6.50</v>
      </c>
      <c r="B161" s="30">
        <f>IF($H161&gt;$H$12,"",'[1]20'!AA156)</f>
        <v>143</v>
      </c>
      <c r="C161" s="31" t="str">
        <f>IF($H161&gt;$H$12,"",'[1]20'!AB156)</f>
        <v>Дисбактеріоз (без антибіотикограми)</v>
      </c>
      <c r="D161" s="32" t="str">
        <f>IF($H161&gt;$H$12,"",'[1]20'!AC156)</f>
        <v>дослідження</v>
      </c>
      <c r="E161" s="33">
        <f>IF($H161&gt;$H$12,"",IF($B161="","",ROUND('[1]20'!AD156,$H$9)))</f>
        <v>790</v>
      </c>
      <c r="F161" s="33">
        <f>IF($H161&gt;$H$12,"",IF($B161="","",ROUND('[1]20'!AE156,$H$9)))</f>
        <v>0</v>
      </c>
      <c r="G161" s="33">
        <f>IF($H161&gt;$H$12,"",IF($B161="","",ROUND('[1]20'!AF156,$H$9)))</f>
        <v>790</v>
      </c>
    </row>
    <row r="162" spans="1:7" ht="39.950000000000003" customHeight="1">
      <c r="A162" s="30" t="str">
        <f>IF($H162&gt;$H$12,"",'[1]20'!Z157)</f>
        <v>6.51</v>
      </c>
      <c r="B162" s="30">
        <f>IF($H162&gt;$H$12,"",'[1]20'!AA157)</f>
        <v>144</v>
      </c>
      <c r="C162" s="31" t="str">
        <f>IF($H162&gt;$H$12,"",'[1]20'!AB157)</f>
        <v>Бакпосів зіва та носа на мікрофлору (без антибіотикограми)</v>
      </c>
      <c r="D162" s="32" t="str">
        <f>IF($H162&gt;$H$12,"",'[1]20'!AC157)</f>
        <v>дослідження</v>
      </c>
      <c r="E162" s="33">
        <f>IF($H162&gt;$H$12,"",IF($B162="","",ROUND('[1]20'!AD157,$H$9)))</f>
        <v>591</v>
      </c>
      <c r="F162" s="33">
        <f>IF($H162&gt;$H$12,"",IF($B162="","",ROUND('[1]20'!AE157,$H$9)))</f>
        <v>0</v>
      </c>
      <c r="G162" s="33">
        <f>IF($H162&gt;$H$12,"",IF($B162="","",ROUND('[1]20'!AF157,$H$9)))</f>
        <v>591</v>
      </c>
    </row>
    <row r="163" spans="1:7" ht="39.950000000000003" customHeight="1">
      <c r="A163" s="30" t="str">
        <f>IF($H163&gt;$H$12,"",'[1]20'!Z158)</f>
        <v>6.52</v>
      </c>
      <c r="B163" s="30">
        <f>IF($H163&gt;$H$12,"",'[1]20'!AA158)</f>
        <v>145</v>
      </c>
      <c r="C163" s="31" t="str">
        <f>IF($H163&gt;$H$12,"",'[1]20'!AB158)</f>
        <v>На кишкову групу (негативний результат) (без антибіотикограми)</v>
      </c>
      <c r="D163" s="32" t="str">
        <f>IF($H163&gt;$H$12,"",'[1]20'!AC158)</f>
        <v>дослідження</v>
      </c>
      <c r="E163" s="33">
        <f>IF($H163&gt;$H$12,"",IF($B163="","",ROUND('[1]20'!AD158,$H$9)))</f>
        <v>231</v>
      </c>
      <c r="F163" s="33">
        <f>IF($H163&gt;$H$12,"",IF($B163="","",ROUND('[1]20'!AE158,$H$9)))</f>
        <v>0</v>
      </c>
      <c r="G163" s="33">
        <f>IF($H163&gt;$H$12,"",IF($B163="","",ROUND('[1]20'!AF158,$H$9)))</f>
        <v>231</v>
      </c>
    </row>
    <row r="164" spans="1:7" ht="39.950000000000003" customHeight="1">
      <c r="A164" s="30" t="str">
        <f>IF($H164&gt;$H$12,"",'[1]20'!Z159)</f>
        <v>6.53</v>
      </c>
      <c r="B164" s="30">
        <f>IF($H164&gt;$H$12,"",'[1]20'!AA159)</f>
        <v>146</v>
      </c>
      <c r="C164" s="31" t="str">
        <f>IF($H164&gt;$H$12,"",'[1]20'!AB159)</f>
        <v>На кишкову групу (позитивний результат)(без антибіотикограми)</v>
      </c>
      <c r="D164" s="32" t="str">
        <f>IF($H164&gt;$H$12,"",'[1]20'!AC159)</f>
        <v>дослідження</v>
      </c>
      <c r="E164" s="33">
        <f>IF($H164&gt;$H$12,"",IF($B164="","",ROUND('[1]20'!AD159,$H$9)))</f>
        <v>637</v>
      </c>
      <c r="F164" s="33">
        <f>IF($H164&gt;$H$12,"",IF($B164="","",ROUND('[1]20'!AE159,$H$9)))</f>
        <v>0</v>
      </c>
      <c r="G164" s="33">
        <f>IF($H164&gt;$H$12,"",IF($B164="","",ROUND('[1]20'!AF159,$H$9)))</f>
        <v>637</v>
      </c>
    </row>
    <row r="165" spans="1:7" ht="39.950000000000003" customHeight="1">
      <c r="A165" s="30" t="str">
        <f>IF($H165&gt;$H$12,"",'[1]20'!Z160)</f>
        <v>6.54</v>
      </c>
      <c r="B165" s="30">
        <f>IF($H165&gt;$H$12,"",'[1]20'!AA160)</f>
        <v>147</v>
      </c>
      <c r="C165" s="31" t="str">
        <f>IF($H165&gt;$H$12,"",'[1]20'!AB160)</f>
        <v>Бактеріологічне дослідження крові (негативний результат)</v>
      </c>
      <c r="D165" s="32" t="str">
        <f>IF($H165&gt;$H$12,"",'[1]20'!AC160)</f>
        <v>дослідження</v>
      </c>
      <c r="E165" s="33">
        <f>IF($H165&gt;$H$12,"",IF($B165="","",ROUND('[1]20'!AD160,$H$9)))</f>
        <v>278</v>
      </c>
      <c r="F165" s="33">
        <f>IF($H165&gt;$H$12,"",IF($B165="","",ROUND('[1]20'!AE160,$H$9)))</f>
        <v>0</v>
      </c>
      <c r="G165" s="33">
        <f>IF($H165&gt;$H$12,"",IF($B165="","",ROUND('[1]20'!AF160,$H$9)))</f>
        <v>278</v>
      </c>
    </row>
    <row r="166" spans="1:7" ht="39.950000000000003" customHeight="1">
      <c r="A166" s="30" t="str">
        <f>IF($H166&gt;$H$12,"",'[1]20'!Z161)</f>
        <v>6.55</v>
      </c>
      <c r="B166" s="30">
        <f>IF($H166&gt;$H$12,"",'[1]20'!AA161)</f>
        <v>148</v>
      </c>
      <c r="C166" s="31" t="str">
        <f>IF($H166&gt;$H$12,"",'[1]20'!AB161)</f>
        <v>Бактеріологічне дослідження крові (позитивний результат)</v>
      </c>
      <c r="D166" s="32" t="str">
        <f>IF($H166&gt;$H$12,"",'[1]20'!AC161)</f>
        <v>дослідження</v>
      </c>
      <c r="E166" s="33">
        <f>IF($H166&gt;$H$12,"",IF($B166="","",ROUND('[1]20'!AD161,$H$9)))</f>
        <v>390</v>
      </c>
      <c r="F166" s="33">
        <f>IF($H166&gt;$H$12,"",IF($B166="","",ROUND('[1]20'!AE161,$H$9)))</f>
        <v>0</v>
      </c>
      <c r="G166" s="33">
        <f>IF($H166&gt;$H$12,"",IF($B166="","",ROUND('[1]20'!AF161,$H$9)))</f>
        <v>390</v>
      </c>
    </row>
    <row r="167" spans="1:7" ht="39.950000000000003" customHeight="1">
      <c r="A167" s="30" t="str">
        <f>IF($H167&gt;$H$12,"",'[1]20'!Z162)</f>
        <v>6.56</v>
      </c>
      <c r="B167" s="30">
        <f>IF($H167&gt;$H$12,"",'[1]20'!AA162)</f>
        <v>149</v>
      </c>
      <c r="C167" s="31" t="str">
        <f>IF($H167&gt;$H$12,"",'[1]20'!AB162)</f>
        <v>Антибіотикограмма</v>
      </c>
      <c r="D167" s="32" t="str">
        <f>IF($H167&gt;$H$12,"",'[1]20'!AC162)</f>
        <v>дослідження</v>
      </c>
      <c r="E167" s="33">
        <f>IF($H167&gt;$H$12,"",IF($B167="","",ROUND('[1]20'!AD162,$H$9)))</f>
        <v>115</v>
      </c>
      <c r="F167" s="33">
        <f>IF($H167&gt;$H$12,"",IF($B167="","",ROUND('[1]20'!AE162,$H$9)))</f>
        <v>0</v>
      </c>
      <c r="G167" s="33">
        <f>IF($H167&gt;$H$12,"",IF($B167="","",ROUND('[1]20'!AF162,$H$9)))</f>
        <v>115</v>
      </c>
    </row>
    <row r="168" spans="1:7" ht="39.950000000000003" customHeight="1">
      <c r="A168" s="30" t="str">
        <f>IF($H168&gt;$H$12,"",'[1]20'!Z163)</f>
        <v>6.57</v>
      </c>
      <c r="B168" s="30">
        <f>IF($H168&gt;$H$12,"",'[1]20'!AA163)</f>
        <v>150</v>
      </c>
      <c r="C168" s="31" t="str">
        <f>IF($H168&gt;$H$12,"",'[1]20'!AB163)</f>
        <v>Бактеріологічне дослідження вух, уретри, піхви (без антибіотикограми)</v>
      </c>
      <c r="D168" s="32" t="str">
        <f>IF($H168&gt;$H$12,"",'[1]20'!AC163)</f>
        <v>дослідження</v>
      </c>
      <c r="E168" s="33">
        <f>IF($H168&gt;$H$12,"",IF($B168="","",ROUND('[1]20'!AD163,$H$9)))</f>
        <v>493</v>
      </c>
      <c r="F168" s="33">
        <f>IF($H168&gt;$H$12,"",IF($B168="","",ROUND('[1]20'!AE163,$H$9)))</f>
        <v>0</v>
      </c>
      <c r="G168" s="33">
        <f>IF($H168&gt;$H$12,"",IF($B168="","",ROUND('[1]20'!AF163,$H$9)))</f>
        <v>493</v>
      </c>
    </row>
    <row r="169" spans="1:7" ht="39.950000000000003" customHeight="1">
      <c r="A169" s="30" t="str">
        <f>IF($H169&gt;$H$12,"",'[1]20'!Z164)</f>
        <v>6.58</v>
      </c>
      <c r="B169" s="30">
        <f>IF($H169&gt;$H$12,"",'[1]20'!AA164)</f>
        <v>151</v>
      </c>
      <c r="C169" s="31" t="str">
        <f>IF($H169&gt;$H$12,"",'[1]20'!AB164)</f>
        <v>Бактеріологічне дослідження мокроти (без антибіотикограми)</v>
      </c>
      <c r="D169" s="32" t="str">
        <f>IF($H169&gt;$H$12,"",'[1]20'!AC164)</f>
        <v>дослідження</v>
      </c>
      <c r="E169" s="33">
        <f>IF($H169&gt;$H$12,"",IF($B169="","",ROUND('[1]20'!AD164,$H$9)))</f>
        <v>453</v>
      </c>
      <c r="F169" s="33">
        <f>IF($H169&gt;$H$12,"",IF($B169="","",ROUND('[1]20'!AE164,$H$9)))</f>
        <v>0</v>
      </c>
      <c r="G169" s="33">
        <f>IF($H169&gt;$H$12,"",IF($B169="","",ROUND('[1]20'!AF164,$H$9)))</f>
        <v>453</v>
      </c>
    </row>
    <row r="170" spans="1:7" ht="39.950000000000003" customHeight="1">
      <c r="A170" s="30" t="str">
        <f>IF($H170&gt;$H$12,"",'[1]20'!Z165)</f>
        <v>6.59</v>
      </c>
      <c r="B170" s="30">
        <f>IF($H170&gt;$H$12,"",'[1]20'!AA165)</f>
        <v>152</v>
      </c>
      <c r="C170" s="31" t="str">
        <f>IF($H170&gt;$H$12,"",'[1]20'!AB165)</f>
        <v>Бактеріологічне дослідження сечі (без антибіотикограми)</v>
      </c>
      <c r="D170" s="32" t="str">
        <f>IF($H170&gt;$H$12,"",'[1]20'!AC165)</f>
        <v>дослідження</v>
      </c>
      <c r="E170" s="33">
        <f>IF($H170&gt;$H$12,"",IF($B170="","",ROUND('[1]20'!AD165,$H$9)))</f>
        <v>351</v>
      </c>
      <c r="F170" s="33">
        <f>IF($H170&gt;$H$12,"",IF($B170="","",ROUND('[1]20'!AE165,$H$9)))</f>
        <v>0</v>
      </c>
      <c r="G170" s="33">
        <f>IF($H170&gt;$H$12,"",IF($B170="","",ROUND('[1]20'!AF165,$H$9)))</f>
        <v>351</v>
      </c>
    </row>
    <row r="171" spans="1:7" ht="39.950000000000003" customHeight="1">
      <c r="A171" s="30" t="str">
        <f>IF($H171&gt;$H$12,"",'[1]20'!Z166)</f>
        <v>6.60</v>
      </c>
      <c r="B171" s="30">
        <f>IF($H171&gt;$H$12,"",'[1]20'!AA166)</f>
        <v>153</v>
      </c>
      <c r="C171" s="31" t="str">
        <f>IF($H171&gt;$H$12,"",'[1]20'!AB166)</f>
        <v>Бактеріологічне дослідження з рани (без антибіотикограми)</v>
      </c>
      <c r="D171" s="32" t="str">
        <f>IF($H171&gt;$H$12,"",'[1]20'!AC166)</f>
        <v>дослідження</v>
      </c>
      <c r="E171" s="33">
        <f>IF($H171&gt;$H$12,"",IF($B171="","",ROUND('[1]20'!AD166,$H$9)))</f>
        <v>500</v>
      </c>
      <c r="F171" s="33">
        <f>IF($H171&gt;$H$12,"",IF($B171="","",ROUND('[1]20'!AE166,$H$9)))</f>
        <v>0</v>
      </c>
      <c r="G171" s="33">
        <f>IF($H171&gt;$H$12,"",IF($B171="","",ROUND('[1]20'!AF166,$H$9)))</f>
        <v>500</v>
      </c>
    </row>
    <row r="172" spans="1:7" ht="39.950000000000003" customHeight="1">
      <c r="A172" s="30" t="str">
        <f>IF($H172&gt;$H$12,"",'[1]20'!Z167)</f>
        <v>6.61</v>
      </c>
      <c r="B172" s="30">
        <f>IF($H172&gt;$H$12,"",'[1]20'!AA167)</f>
        <v>154</v>
      </c>
      <c r="C172" s="31" t="str">
        <f>IF($H172&gt;$H$12,"",'[1]20'!AB167)</f>
        <v>Стафілокок (негативний результат) (без антибіотикограми)</v>
      </c>
      <c r="D172" s="32" t="str">
        <f>IF($H172&gt;$H$12,"",'[1]20'!AC167)</f>
        <v>дослідження</v>
      </c>
      <c r="E172" s="33">
        <f>IF($H172&gt;$H$12,"",IF($B172="","",ROUND('[1]20'!AD167,$H$9)))</f>
        <v>217</v>
      </c>
      <c r="F172" s="33">
        <f>IF($H172&gt;$H$12,"",IF($B172="","",ROUND('[1]20'!AE167,$H$9)))</f>
        <v>0</v>
      </c>
      <c r="G172" s="33">
        <f>IF($H172&gt;$H$12,"",IF($B172="","",ROUND('[1]20'!AF167,$H$9)))</f>
        <v>217</v>
      </c>
    </row>
    <row r="173" spans="1:7" ht="39.950000000000003" customHeight="1">
      <c r="A173" s="30" t="str">
        <f>IF($H173&gt;$H$12,"",'[1]20'!Z168)</f>
        <v>6.62</v>
      </c>
      <c r="B173" s="30">
        <f>IF($H173&gt;$H$12,"",'[1]20'!AA168)</f>
        <v>155</v>
      </c>
      <c r="C173" s="31" t="str">
        <f>IF($H173&gt;$H$12,"",'[1]20'!AB168)</f>
        <v>Бактеріологічне дослідження із кон'юктиви очей (без антибіотикограми)</v>
      </c>
      <c r="D173" s="32" t="str">
        <f>IF($H173&gt;$H$12,"",'[1]20'!AC168)</f>
        <v>дослідження</v>
      </c>
      <c r="E173" s="33">
        <f>IF($H173&gt;$H$12,"",IF($B173="","",ROUND('[1]20'!AD168,$H$9)))</f>
        <v>315</v>
      </c>
      <c r="F173" s="33">
        <f>IF($H173&gt;$H$12,"",IF($B173="","",ROUND('[1]20'!AE168,$H$9)))</f>
        <v>0</v>
      </c>
      <c r="G173" s="33">
        <f>IF($H173&gt;$H$12,"",IF($B173="","",ROUND('[1]20'!AF168,$H$9)))</f>
        <v>315</v>
      </c>
    </row>
    <row r="174" spans="1:7" ht="39.950000000000003" customHeight="1">
      <c r="A174" s="30" t="str">
        <f>IF($H174&gt;$H$12,"",'[1]20'!Z169)</f>
        <v>6.63</v>
      </c>
      <c r="B174" s="30">
        <f>IF($H174&gt;$H$12,"",'[1]20'!AA169)</f>
        <v>234</v>
      </c>
      <c r="C174" s="31" t="str">
        <f>IF($H174&gt;$H$12,"",'[1]20'!AB169)</f>
        <v>Експрес-тест на ВІЛ/СНІД</v>
      </c>
      <c r="D174" s="32" t="str">
        <f>IF($H174&gt;$H$12,"",'[1]20'!AC169)</f>
        <v>дослідження</v>
      </c>
      <c r="E174" s="33">
        <f>IF($H174&gt;$H$12,"",IF($B174="","",ROUND('[1]20'!AD169,$H$9)))</f>
        <v>210</v>
      </c>
      <c r="F174" s="33">
        <f>IF($H174&gt;$H$12,"",IF($B174="","",ROUND('[1]20'!AE169,$H$9)))</f>
        <v>0</v>
      </c>
      <c r="G174" s="33">
        <f>IF($H174&gt;$H$12,"",IF($B174="","",ROUND('[1]20'!AF169,$H$9)))</f>
        <v>210</v>
      </c>
    </row>
    <row r="175" spans="1:7" ht="39.950000000000003" customHeight="1">
      <c r="A175" s="30" t="str">
        <f>IF($H175&gt;$H$12,"",'[1]20'!Z170)</f>
        <v>6.64</v>
      </c>
      <c r="B175" s="30">
        <f>IF($H175&gt;$H$12,"",'[1]20'!AA170)</f>
        <v>235</v>
      </c>
      <c r="C175" s="31" t="str">
        <f>IF($H175&gt;$H$12,"",'[1]20'!AB170)</f>
        <v>Експрес-тест на гепатит В</v>
      </c>
      <c r="D175" s="32" t="str">
        <f>IF($H175&gt;$H$12,"",'[1]20'!AC170)</f>
        <v>дослідження</v>
      </c>
      <c r="E175" s="33">
        <f>IF($H175&gt;$H$12,"",IF($B175="","",ROUND('[1]20'!AD170,$H$9)))</f>
        <v>149</v>
      </c>
      <c r="F175" s="33">
        <f>IF($H175&gt;$H$12,"",IF($B175="","",ROUND('[1]20'!AE170,$H$9)))</f>
        <v>0</v>
      </c>
      <c r="G175" s="33">
        <f>IF($H175&gt;$H$12,"",IF($B175="","",ROUND('[1]20'!AF170,$H$9)))</f>
        <v>149</v>
      </c>
    </row>
    <row r="176" spans="1:7" ht="39.950000000000003" customHeight="1">
      <c r="A176" s="30" t="str">
        <f>IF($H176&gt;$H$12,"",'[1]20'!Z171)</f>
        <v>6.65</v>
      </c>
      <c r="B176" s="30">
        <f>IF($H176&gt;$H$12,"",'[1]20'!AA171)</f>
        <v>236</v>
      </c>
      <c r="C176" s="31" t="str">
        <f>IF($H176&gt;$H$12,"",'[1]20'!AB171)</f>
        <v>Експрес-тест на гепатит С</v>
      </c>
      <c r="D176" s="32" t="str">
        <f>IF($H176&gt;$H$12,"",'[1]20'!AC171)</f>
        <v>дослідження</v>
      </c>
      <c r="E176" s="33">
        <f>IF($H176&gt;$H$12,"",IF($B176="","",ROUND('[1]20'!AD171,$H$9)))</f>
        <v>155</v>
      </c>
      <c r="F176" s="33">
        <f>IF($H176&gt;$H$12,"",IF($B176="","",ROUND('[1]20'!AE171,$H$9)))</f>
        <v>0</v>
      </c>
      <c r="G176" s="33">
        <f>IF($H176&gt;$H$12,"",IF($B176="","",ROUND('[1]20'!AF171,$H$9)))</f>
        <v>155</v>
      </c>
    </row>
    <row r="177" spans="1:7" ht="39.950000000000003" customHeight="1">
      <c r="A177" s="30" t="str">
        <f>IF($H177&gt;$H$12,"",'[1]20'!Z172)</f>
        <v>6.66</v>
      </c>
      <c r="B177" s="30">
        <f>IF($H177&gt;$H$12,"",'[1]20'!AA172)</f>
        <v>237</v>
      </c>
      <c r="C177" s="31" t="str">
        <f>IF($H177&gt;$H$12,"",'[1]20'!AB172)</f>
        <v>Загальний аналіз крові на гематологічному аналізаторі (лейкоцити, лейкоцитарна формула, еритроцити, гематокрит, гемоглобін, тромбоцити)</v>
      </c>
      <c r="D177" s="32" t="str">
        <f>IF($H177&gt;$H$12,"",'[1]20'!AC172)</f>
        <v>дослідження</v>
      </c>
      <c r="E177" s="33">
        <f>IF($H177&gt;$H$12,"",IF($B177="","",ROUND('[1]20'!AD172,$H$9)))</f>
        <v>194</v>
      </c>
      <c r="F177" s="33">
        <f>IF($H177&gt;$H$12,"",IF($B177="","",ROUND('[1]20'!AE172,$H$9)))</f>
        <v>0</v>
      </c>
      <c r="G177" s="33">
        <f>IF($H177&gt;$H$12,"",IF($B177="","",ROUND('[1]20'!AF172,$H$9)))</f>
        <v>194</v>
      </c>
    </row>
    <row r="178" spans="1:7" ht="63" customHeight="1">
      <c r="A178" s="30" t="str">
        <f>IF($H178&gt;$H$12,"",'[1]20'!Z173)</f>
        <v>6.67</v>
      </c>
      <c r="B178" s="30">
        <f>IF($H178&gt;$H$12,"",'[1]20'!AA173)</f>
        <v>238</v>
      </c>
      <c r="C178" s="31" t="str">
        <f>IF($H178&gt;$H$12,"",'[1]20'!AB173)</f>
        <v>Загальний аналіз крові на гематологічному аналізаторі (лейкоцити, лейкоцитарна формула, еритроцити, гематокрит, гемоглобін, тромбоцити) з ручним підрахунком лейкоцитарної формули</v>
      </c>
      <c r="D178" s="32" t="str">
        <f>IF($H178&gt;$H$12,"",'[1]20'!AC173)</f>
        <v>дослідження</v>
      </c>
      <c r="E178" s="33">
        <f>IF($H178&gt;$H$12,"",IF($B178="","",ROUND('[1]20'!AD173,$H$9)))</f>
        <v>194</v>
      </c>
      <c r="F178" s="33">
        <f>IF($H178&gt;$H$12,"",IF($B178="","",ROUND('[1]20'!AE173,$H$9)))</f>
        <v>0</v>
      </c>
      <c r="G178" s="33">
        <f>IF($H178&gt;$H$12,"",IF($B178="","",ROUND('[1]20'!AF173,$H$9)))</f>
        <v>194</v>
      </c>
    </row>
    <row r="179" spans="1:7" ht="39.950000000000003" customHeight="1">
      <c r="A179" s="30" t="str">
        <f>IF($H179&gt;$H$12,"",'[1]20'!Z174)</f>
        <v>6.68</v>
      </c>
      <c r="B179" s="30">
        <f>IF($H179&gt;$H$12,"",'[1]20'!AA174)</f>
        <v>239</v>
      </c>
      <c r="C179" s="31" t="str">
        <f>IF($H179&gt;$H$12,"",'[1]20'!AB174)</f>
        <v>Аналіз сечі на ацетон</v>
      </c>
      <c r="D179" s="32" t="str">
        <f>IF($H179&gt;$H$12,"",'[1]20'!AC174)</f>
        <v>дослідження</v>
      </c>
      <c r="E179" s="33">
        <f>IF($H179&gt;$H$12,"",IF($B179="","",ROUND('[1]20'!AD174,$H$9)))</f>
        <v>42</v>
      </c>
      <c r="F179" s="33">
        <f>IF($H179&gt;$H$12,"",IF($B179="","",ROUND('[1]20'!AE174,$H$9)))</f>
        <v>0</v>
      </c>
      <c r="G179" s="33">
        <f>IF($H179&gt;$H$12,"",IF($B179="","",ROUND('[1]20'!AF174,$H$9)))</f>
        <v>42</v>
      </c>
    </row>
    <row r="180" spans="1:7" ht="60.75" customHeight="1">
      <c r="A180" s="30" t="str">
        <f>IF($H180&gt;$H$12,"",'[1]20'!Z175)</f>
        <v>6.69</v>
      </c>
      <c r="B180" s="30">
        <f>IF($H180&gt;$H$12,"",'[1]20'!AA175)</f>
        <v>240</v>
      </c>
      <c r="C180" s="31" t="str">
        <f>IF($H180&gt;$H$12,"",'[1]20'!AB175)</f>
        <v>Біохімічний аналіз крові (сечовина, креатинін, с-реактивний білок, загальний білок, холестерин, білірубін загальний, білірубін прямий, АЛТ, АСТ, ГГТ)</v>
      </c>
      <c r="D180" s="32" t="str">
        <f>IF($H180&gt;$H$12,"",'[1]20'!AC175)</f>
        <v>дослідження</v>
      </c>
      <c r="E180" s="33">
        <f>IF($H180&gt;$H$12,"",IF($B180="","",ROUND('[1]20'!AD175,$H$9)))</f>
        <v>648</v>
      </c>
      <c r="F180" s="33">
        <f>IF($H180&gt;$H$12,"",IF($B180="","",ROUND('[1]20'!AE175,$H$9)))</f>
        <v>0</v>
      </c>
      <c r="G180" s="33">
        <f>IF($H180&gt;$H$12,"",IF($B180="","",ROUND('[1]20'!AF175,$H$9)))</f>
        <v>648</v>
      </c>
    </row>
    <row r="181" spans="1:7" ht="39.950000000000003" customHeight="1">
      <c r="A181" s="30" t="str">
        <f>IF($H181&gt;$H$12,"",'[1]20'!Z176)</f>
        <v>6.70</v>
      </c>
      <c r="B181" s="30">
        <f>IF($H181&gt;$H$12,"",'[1]20'!AA176)</f>
        <v>241</v>
      </c>
      <c r="C181" s="31" t="str">
        <f>IF($H181&gt;$H$12,"",'[1]20'!AB176)</f>
        <v>Ниркові проби (сечовина, креатинін)</v>
      </c>
      <c r="D181" s="32" t="str">
        <f>IF($H181&gt;$H$12,"",'[1]20'!AC176)</f>
        <v>дослідження</v>
      </c>
      <c r="E181" s="33">
        <f>IF($H181&gt;$H$12,"",IF($B181="","",ROUND('[1]20'!AD176,$H$9)))</f>
        <v>212</v>
      </c>
      <c r="F181" s="33">
        <f>IF($H181&gt;$H$12,"",IF($B181="","",ROUND('[1]20'!AE176,$H$9)))</f>
        <v>0</v>
      </c>
      <c r="G181" s="33">
        <f>IF($H181&gt;$H$12,"",IF($B181="","",ROUND('[1]20'!AF176,$H$9)))</f>
        <v>212</v>
      </c>
    </row>
    <row r="182" spans="1:7" ht="39.950000000000003" customHeight="1">
      <c r="A182" s="30" t="str">
        <f>IF($H182&gt;$H$12,"",'[1]20'!Z177)</f>
        <v>6.71</v>
      </c>
      <c r="B182" s="30">
        <f>IF($H182&gt;$H$12,"",'[1]20'!AA177)</f>
        <v>242</v>
      </c>
      <c r="C182" s="31" t="str">
        <f>IF($H182&gt;$H$12,"",'[1]20'!AB177)</f>
        <v>Печінкові проби (білірубін загальний, білірубін прямий, АЛТ, АСТ, ГГТ, лужна фосфатаза)</v>
      </c>
      <c r="D182" s="32" t="str">
        <f>IF($H182&gt;$H$12,"",'[1]20'!AC177)</f>
        <v>дослідження</v>
      </c>
      <c r="E182" s="33">
        <f>IF($H182&gt;$H$12,"",IF($B182="","",ROUND('[1]20'!AD177,$H$9)))</f>
        <v>593</v>
      </c>
      <c r="F182" s="33">
        <f>IF($H182&gt;$H$12,"",IF($B182="","",ROUND('[1]20'!AE177,$H$9)))</f>
        <v>0</v>
      </c>
      <c r="G182" s="33">
        <f>IF($H182&gt;$H$12,"",IF($B182="","",ROUND('[1]20'!AF177,$H$9)))</f>
        <v>593</v>
      </c>
    </row>
    <row r="183" spans="1:7" ht="39.950000000000003" customHeight="1">
      <c r="A183" s="30" t="str">
        <f>IF($H183&gt;$H$12,"",'[1]20'!Z178)</f>
        <v>6.72</v>
      </c>
      <c r="B183" s="30">
        <f>IF($H183&gt;$H$12,"",'[1]20'!AA178)</f>
        <v>243</v>
      </c>
      <c r="C183" s="31" t="str">
        <f>IF($H183&gt;$H$12,"",'[1]20'!AB178)</f>
        <v>Ревматоїдний фактор</v>
      </c>
      <c r="D183" s="32" t="str">
        <f>IF($H183&gt;$H$12,"",'[1]20'!AC178)</f>
        <v>дослідження</v>
      </c>
      <c r="E183" s="33">
        <f>IF($H183&gt;$H$12,"",IF($B183="","",ROUND('[1]20'!AD178,$H$9)))</f>
        <v>176</v>
      </c>
      <c r="F183" s="33">
        <f>IF($H183&gt;$H$12,"",IF($B183="","",ROUND('[1]20'!AE178,$H$9)))</f>
        <v>0</v>
      </c>
      <c r="G183" s="33">
        <f>IF($H183&gt;$H$12,"",IF($B183="","",ROUND('[1]20'!AF178,$H$9)))</f>
        <v>176</v>
      </c>
    </row>
    <row r="184" spans="1:7" ht="39.950000000000003" customHeight="1">
      <c r="A184" s="30" t="str">
        <f>IF($H184&gt;$H$12,"",'[1]20'!Z179)</f>
        <v>6.73</v>
      </c>
      <c r="B184" s="30">
        <f>IF($H184&gt;$H$12,"",'[1]20'!AA179)</f>
        <v>244</v>
      </c>
      <c r="C184" s="31" t="str">
        <f>IF($H184&gt;$H$12,"",'[1]20'!AB179)</f>
        <v>Ревмопроби (с-реактивний білок, ревматоїдний фактор, загальний білок)</v>
      </c>
      <c r="D184" s="32" t="str">
        <f>IF($H184&gt;$H$12,"",'[1]20'!AC179)</f>
        <v>дослідження</v>
      </c>
      <c r="E184" s="33">
        <f>IF($H184&gt;$H$12,"",IF($B184="","",ROUND('[1]20'!AD179,$H$9)))</f>
        <v>219</v>
      </c>
      <c r="F184" s="33">
        <f>IF($H184&gt;$H$12,"",IF($B184="","",ROUND('[1]20'!AE179,$H$9)))</f>
        <v>0</v>
      </c>
      <c r="G184" s="33">
        <f>IF($H184&gt;$H$12,"",IF($B184="","",ROUND('[1]20'!AF179,$H$9)))</f>
        <v>219</v>
      </c>
    </row>
    <row r="185" spans="1:7" ht="39.950000000000003" customHeight="1">
      <c r="A185" s="30" t="str">
        <f>IF($H185&gt;$H$12,"",'[1]20'!Z180)</f>
        <v>6.74</v>
      </c>
      <c r="B185" s="30">
        <f>IF($H185&gt;$H$12,"",'[1]20'!AA180)</f>
        <v>245</v>
      </c>
      <c r="C185" s="31" t="str">
        <f>IF($H185&gt;$H$12,"",'[1]20'!AB180)</f>
        <v>Коагулограма (АЧТЧ, ПО, ПЧ, МНО, по-Квіку)</v>
      </c>
      <c r="D185" s="32" t="str">
        <f>IF($H185&gt;$H$12,"",'[1]20'!AC180)</f>
        <v>дослідження</v>
      </c>
      <c r="E185" s="33">
        <f>IF($H185&gt;$H$12,"",IF($B185="","",ROUND('[1]20'!AD180,$H$9)))</f>
        <v>319</v>
      </c>
      <c r="F185" s="33">
        <f>IF($H185&gt;$H$12,"",IF($B185="","",ROUND('[1]20'!AE180,$H$9)))</f>
        <v>0</v>
      </c>
      <c r="G185" s="33">
        <f>IF($H185&gt;$H$12,"",IF($B185="","",ROUND('[1]20'!AF180,$H$9)))</f>
        <v>319</v>
      </c>
    </row>
    <row r="186" spans="1:7" ht="57.75" customHeight="1">
      <c r="A186" s="30" t="str">
        <f>IF($H186&gt;$H$12,"",'[1]20'!Z181)</f>
        <v>6.75</v>
      </c>
      <c r="B186" s="30">
        <f>IF($H186&gt;$H$12,"",'[1]20'!AA181)</f>
        <v>246</v>
      </c>
      <c r="C186" s="31" t="str">
        <f>IF($H186&gt;$H$12,"",'[1]20'!AB181)</f>
        <v>Ліпідограма (холестерин ліпопротеїну високої густини прямий, тригліцериди, ліпопротеїд низької щільності, ліпопротеїди дуже низької щільності, холестерин, індекс атерогенності)</v>
      </c>
      <c r="D186" s="32" t="str">
        <f>IF($H186&gt;$H$12,"",'[1]20'!AC181)</f>
        <v>дослідження</v>
      </c>
      <c r="E186" s="33">
        <f>IF($H186&gt;$H$12,"",IF($B186="","",ROUND('[1]20'!AD181,$H$9)))</f>
        <v>293</v>
      </c>
      <c r="F186" s="33">
        <f>IF($H186&gt;$H$12,"",IF($B186="","",ROUND('[1]20'!AE181,$H$9)))</f>
        <v>0</v>
      </c>
      <c r="G186" s="33">
        <f>IF($H186&gt;$H$12,"",IF($B186="","",ROUND('[1]20'!AF181,$H$9)))</f>
        <v>293</v>
      </c>
    </row>
    <row r="187" spans="1:7" ht="39.950000000000003" customHeight="1">
      <c r="A187" s="30" t="str">
        <f>IF($H187&gt;$H$12,"",'[1]20'!Z182)</f>
        <v>6.76</v>
      </c>
      <c r="B187" s="30">
        <f>IF($H187&gt;$H$12,"",'[1]20'!AA182)</f>
        <v>340</v>
      </c>
      <c r="C187" s="31" t="str">
        <f>IF($H187&gt;$H$12,"",'[1]20'!AB182)</f>
        <v>Сечова кислота</v>
      </c>
      <c r="D187" s="32" t="str">
        <f>IF($H187&gt;$H$12,"",'[1]20'!AC182)</f>
        <v>дослідження</v>
      </c>
      <c r="E187" s="33">
        <f>IF($H187&gt;$H$12,"",IF($B187="","",ROUND('[1]20'!AD182,$H$9)))</f>
        <v>193</v>
      </c>
      <c r="F187" s="33">
        <f>IF($H187&gt;$H$12,"",IF($B187="","",ROUND('[1]20'!AE182,$H$9)))</f>
        <v>0</v>
      </c>
      <c r="G187" s="33">
        <f>IF($H187&gt;$H$12,"",IF($B187="","",ROUND('[1]20'!AF182,$H$9)))</f>
        <v>193</v>
      </c>
    </row>
    <row r="188" spans="1:7" ht="39.950000000000003" customHeight="1">
      <c r="A188" s="30" t="str">
        <f>IF($H188&gt;$H$12,"",'[1]20'!Z183)</f>
        <v>6.77</v>
      </c>
      <c r="B188" s="30">
        <f>IF($H188&gt;$H$12,"",'[1]20'!AA183)</f>
        <v>341</v>
      </c>
      <c r="C188" s="31" t="str">
        <f>IF($H188&gt;$H$12,"",'[1]20'!AB183)</f>
        <v>Глікований гемоглобін</v>
      </c>
      <c r="D188" s="32" t="str">
        <f>IF($H188&gt;$H$12,"",'[1]20'!AC183)</f>
        <v>дослідження</v>
      </c>
      <c r="E188" s="33">
        <f>IF($H188&gt;$H$12,"",IF($B188="","",ROUND('[1]20'!AD183,$H$9)))</f>
        <v>400</v>
      </c>
      <c r="F188" s="33">
        <f>IF($H188&gt;$H$12,"",IF($B188="","",ROUND('[1]20'!AE183,$H$9)))</f>
        <v>0</v>
      </c>
      <c r="G188" s="33">
        <f>IF($H188&gt;$H$12,"",IF($B188="","",ROUND('[1]20'!AF183,$H$9)))</f>
        <v>400</v>
      </c>
    </row>
    <row r="189" spans="1:7" ht="39.950000000000003" customHeight="1">
      <c r="A189" s="30" t="str">
        <f>IF($H189&gt;$H$12,"",'[1]20'!Z184)</f>
        <v>6.78</v>
      </c>
      <c r="B189" s="30">
        <f>IF($H189&gt;$H$12,"",'[1]20'!AA184)</f>
        <v>434</v>
      </c>
      <c r="C189" s="31" t="str">
        <f>IF($H189&gt;$H$12,"",'[1]20'!AB184)</f>
        <v>Глікований гемоглобін (із забором крові)</v>
      </c>
      <c r="D189" s="32" t="str">
        <f>IF($H189&gt;$H$12,"",'[1]20'!AC184)</f>
        <v>дослідження</v>
      </c>
      <c r="E189" s="33">
        <f>IF($H189&gt;$H$12,"",IF($B189="","",ROUND('[1]20'!AD184,$H$9)))</f>
        <v>237</v>
      </c>
      <c r="F189" s="33">
        <f>IF($H189&gt;$H$12,"",IF($B189="","",ROUND('[1]20'!AE184,$H$9)))</f>
        <v>0</v>
      </c>
      <c r="G189" s="33">
        <f>IF($H189&gt;$H$12,"",IF($B189="","",ROUND('[1]20'!AF184,$H$9)))</f>
        <v>237</v>
      </c>
    </row>
    <row r="190" spans="1:7" ht="39.950000000000003" customHeight="1">
      <c r="A190" s="30" t="str">
        <f>IF($H190&gt;$H$12,"",'[1]20'!Z185)</f>
        <v>6.79</v>
      </c>
      <c r="B190" s="30">
        <f>IF($H190&gt;$H$12,"",'[1]20'!AA185)</f>
        <v>454</v>
      </c>
      <c r="C190" s="31" t="str">
        <f>IF($H190&gt;$H$12,"",'[1]20'!AB185)</f>
        <v>Експрес-тест на гепатит А</v>
      </c>
      <c r="D190" s="32" t="str">
        <f>IF($H190&gt;$H$12,"",'[1]20'!AC185)</f>
        <v>дослідження</v>
      </c>
      <c r="E190" s="33">
        <f>IF($H190&gt;$H$12,"",IF($B190="","",ROUND('[1]20'!AD185,$H$9)))</f>
        <v>202</v>
      </c>
      <c r="F190" s="33">
        <f>IF($H190&gt;$H$12,"",IF($B190="","",ROUND('[1]20'!AE185,$H$9)))</f>
        <v>0</v>
      </c>
      <c r="G190" s="33">
        <f>IF($H190&gt;$H$12,"",IF($B190="","",ROUND('[1]20'!AF185,$H$9)))</f>
        <v>202</v>
      </c>
    </row>
    <row r="191" spans="1:7" ht="30" customHeight="1">
      <c r="A191" s="34" t="str">
        <f>IF($H191&gt;$H$12,"",'[1]20'!Z186)</f>
        <v>7</v>
      </c>
      <c r="B191" s="34" t="str">
        <f>IF($H191&gt;$H$12,"",'[1]20'!AA186)</f>
        <v/>
      </c>
      <c r="C191" s="35" t="str">
        <f>IF($H191&gt;$H$12,"",'[1]20'!AB186)</f>
        <v>Функціональна діагностика</v>
      </c>
      <c r="D191" s="36" t="str">
        <f>IF($H191&gt;$H$12,"",'[1]20'!AC186)</f>
        <v/>
      </c>
      <c r="E191" s="37" t="str">
        <f>IF($H191&gt;$H$12,"",IF($B191="","",ROUND('[1]20'!AD186,$H$9)))</f>
        <v/>
      </c>
      <c r="F191" s="37" t="str">
        <f>IF($H191&gt;$H$12,"",IF($B191="","",ROUND('[1]20'!AE186,$H$9)))</f>
        <v/>
      </c>
      <c r="G191" s="37" t="str">
        <f>IF($H191&gt;$H$12,"",IF($B191="","",ROUND('[1]20'!AF186,$H$9)))</f>
        <v/>
      </c>
    </row>
    <row r="192" spans="1:7" ht="30" customHeight="1">
      <c r="A192" s="30" t="str">
        <f>IF($H192&gt;$H$12,"",'[1]20'!Z187)</f>
        <v>7.1</v>
      </c>
      <c r="B192" s="30">
        <f>IF($H192&gt;$H$12,"",'[1]20'!AA187)</f>
        <v>156</v>
      </c>
      <c r="C192" s="31" t="str">
        <f>IF($H192&gt;$H$12,"",'[1]20'!AB187)</f>
        <v>Вимірювання ваги</v>
      </c>
      <c r="D192" s="32" t="str">
        <f>IF($H192&gt;$H$12,"",'[1]20'!AC187)</f>
        <v>дослідження</v>
      </c>
      <c r="E192" s="33">
        <f>IF($H192&gt;$H$12,"",IF($B192="","",ROUND('[1]20'!AD187,$H$9)))</f>
        <v>10</v>
      </c>
      <c r="F192" s="33">
        <f>IF($H192&gt;$H$12,"",IF($B192="","",ROUND('[1]20'!AE187,$H$9)))</f>
        <v>0</v>
      </c>
      <c r="G192" s="33">
        <f>IF($H192&gt;$H$12,"",IF($B192="","",ROUND('[1]20'!AF187,$H$9)))</f>
        <v>10</v>
      </c>
    </row>
    <row r="193" spans="1:7" ht="30" customHeight="1">
      <c r="A193" s="30" t="str">
        <f>IF($H193&gt;$H$12,"",'[1]20'!Z188)</f>
        <v>7.2</v>
      </c>
      <c r="B193" s="30">
        <f>IF($H193&gt;$H$12,"",'[1]20'!AA188)</f>
        <v>157</v>
      </c>
      <c r="C193" s="31" t="str">
        <f>IF($H193&gt;$H$12,"",'[1]20'!AB188)</f>
        <v>Вимірювання зросту</v>
      </c>
      <c r="D193" s="32" t="str">
        <f>IF($H193&gt;$H$12,"",'[1]20'!AC188)</f>
        <v>дослідження</v>
      </c>
      <c r="E193" s="33">
        <f>IF($H193&gt;$H$12,"",IF($B193="","",ROUND('[1]20'!AD188,$H$9)))</f>
        <v>10</v>
      </c>
      <c r="F193" s="33">
        <f>IF($H193&gt;$H$12,"",IF($B193="","",ROUND('[1]20'!AE188,$H$9)))</f>
        <v>0</v>
      </c>
      <c r="G193" s="33">
        <f>IF($H193&gt;$H$12,"",IF($B193="","",ROUND('[1]20'!AF188,$H$9)))</f>
        <v>10</v>
      </c>
    </row>
    <row r="194" spans="1:7" ht="30" customHeight="1">
      <c r="A194" s="30" t="str">
        <f>IF($H194&gt;$H$12,"",'[1]20'!Z189)</f>
        <v>7.3</v>
      </c>
      <c r="B194" s="30">
        <f>IF($H194&gt;$H$12,"",'[1]20'!AA189)</f>
        <v>158</v>
      </c>
      <c r="C194" s="31" t="str">
        <f>IF($H194&gt;$H$12,"",'[1]20'!AB189)</f>
        <v>Артеріальний тиск</v>
      </c>
      <c r="D194" s="32" t="str">
        <f>IF($H194&gt;$H$12,"",'[1]20'!AC189)</f>
        <v>дослідження</v>
      </c>
      <c r="E194" s="33">
        <f>IF($H194&gt;$H$12,"",IF($B194="","",ROUND('[1]20'!AD189,$H$9)))</f>
        <v>17</v>
      </c>
      <c r="F194" s="33">
        <f>IF($H194&gt;$H$12,"",IF($B194="","",ROUND('[1]20'!AE189,$H$9)))</f>
        <v>0</v>
      </c>
      <c r="G194" s="33">
        <f>IF($H194&gt;$H$12,"",IF($B194="","",ROUND('[1]20'!AF189,$H$9)))</f>
        <v>17</v>
      </c>
    </row>
    <row r="195" spans="1:7" ht="30" customHeight="1">
      <c r="A195" s="30" t="str">
        <f>IF($H195&gt;$H$12,"",'[1]20'!Z190)</f>
        <v>7.4</v>
      </c>
      <c r="B195" s="30">
        <f>IF($H195&gt;$H$12,"",'[1]20'!AA190)</f>
        <v>159</v>
      </c>
      <c r="C195" s="31" t="str">
        <f>IF($H195&gt;$H$12,"",'[1]20'!AB190)</f>
        <v>ЕКГ</v>
      </c>
      <c r="D195" s="32" t="str">
        <f>IF($H195&gt;$H$12,"",'[1]20'!AC190)</f>
        <v>дослідження</v>
      </c>
      <c r="E195" s="33">
        <f>IF($H195&gt;$H$12,"",IF($B195="","",ROUND('[1]20'!AD190,$H$9)))</f>
        <v>108</v>
      </c>
      <c r="F195" s="33">
        <f>IF($H195&gt;$H$12,"",IF($B195="","",ROUND('[1]20'!AE190,$H$9)))</f>
        <v>0</v>
      </c>
      <c r="G195" s="33">
        <f>IF($H195&gt;$H$12,"",IF($B195="","",ROUND('[1]20'!AF190,$H$9)))</f>
        <v>108</v>
      </c>
    </row>
    <row r="196" spans="1:7" ht="30" customHeight="1">
      <c r="A196" s="30" t="str">
        <f>IF($H196&gt;$H$12,"",'[1]20'!Z191)</f>
        <v>7.5</v>
      </c>
      <c r="B196" s="30">
        <f>IF($H196&gt;$H$12,"",'[1]20'!AA191)</f>
        <v>160</v>
      </c>
      <c r="C196" s="31" t="str">
        <f>IF($H196&gt;$H$12,"",'[1]20'!AB191)</f>
        <v>ЕКГ Холтер</v>
      </c>
      <c r="D196" s="32" t="str">
        <f>IF($H196&gt;$H$12,"",'[1]20'!AC191)</f>
        <v>дослідження</v>
      </c>
      <c r="E196" s="33">
        <f>IF($H196&gt;$H$12,"",IF($B196="","",ROUND('[1]20'!AD191,$H$9)))</f>
        <v>1066</v>
      </c>
      <c r="F196" s="33">
        <f>IF($H196&gt;$H$12,"",IF($B196="","",ROUND('[1]20'!AE191,$H$9)))</f>
        <v>0</v>
      </c>
      <c r="G196" s="33">
        <f>IF($H196&gt;$H$12,"",IF($B196="","",ROUND('[1]20'!AF191,$H$9)))</f>
        <v>1066</v>
      </c>
    </row>
    <row r="197" spans="1:7" ht="30" customHeight="1">
      <c r="A197" s="30" t="str">
        <f>IF($H197&gt;$H$12,"",'[1]20'!Z192)</f>
        <v>7.6</v>
      </c>
      <c r="B197" s="30">
        <f>IF($H197&gt;$H$12,"",'[1]20'!AA192)</f>
        <v>161</v>
      </c>
      <c r="C197" s="31" t="str">
        <f>IF($H197&gt;$H$12,"",'[1]20'!AB192)</f>
        <v>ФЗД</v>
      </c>
      <c r="D197" s="32" t="str">
        <f>IF($H197&gt;$H$12,"",'[1]20'!AC192)</f>
        <v>дослідження</v>
      </c>
      <c r="E197" s="33">
        <f>IF($H197&gt;$H$12,"",IF($B197="","",ROUND('[1]20'!AD192,$H$9)))</f>
        <v>243</v>
      </c>
      <c r="F197" s="33">
        <f>IF($H197&gt;$H$12,"",IF($B197="","",ROUND('[1]20'!AE192,$H$9)))</f>
        <v>0</v>
      </c>
      <c r="G197" s="33">
        <f>IF($H197&gt;$H$12,"",IF($B197="","",ROUND('[1]20'!AF192,$H$9)))</f>
        <v>243</v>
      </c>
    </row>
    <row r="198" spans="1:7" ht="30" customHeight="1">
      <c r="A198" s="30" t="str">
        <f>IF($H198&gt;$H$12,"",'[1]20'!Z193)</f>
        <v>7.7</v>
      </c>
      <c r="B198" s="30">
        <f>IF($H198&gt;$H$12,"",'[1]20'!AA193)</f>
        <v>162</v>
      </c>
      <c r="C198" s="31" t="str">
        <f>IF($H198&gt;$H$12,"",'[1]20'!AB193)</f>
        <v>Спірометрія</v>
      </c>
      <c r="D198" s="32" t="str">
        <f>IF($H198&gt;$H$12,"",'[1]20'!AC193)</f>
        <v>дослідження</v>
      </c>
      <c r="E198" s="33">
        <f>IF($H198&gt;$H$12,"",IF($B198="","",ROUND('[1]20'!AD193,$H$9)))</f>
        <v>97</v>
      </c>
      <c r="F198" s="33">
        <f>IF($H198&gt;$H$12,"",IF($B198="","",ROUND('[1]20'!AE193,$H$9)))</f>
        <v>0</v>
      </c>
      <c r="G198" s="33">
        <f>IF($H198&gt;$H$12,"",IF($B198="","",ROUND('[1]20'!AF193,$H$9)))</f>
        <v>97</v>
      </c>
    </row>
    <row r="199" spans="1:7" ht="30" customHeight="1">
      <c r="A199" s="30" t="str">
        <f>IF($H199&gt;$H$12,"",'[1]20'!Z194)</f>
        <v>7.8</v>
      </c>
      <c r="B199" s="30">
        <f>IF($H199&gt;$H$12,"",'[1]20'!AA194)</f>
        <v>164</v>
      </c>
      <c r="C199" s="31" t="str">
        <f>IF($H199&gt;$H$12,"",'[1]20'!AB194)</f>
        <v>Ехокардіографія</v>
      </c>
      <c r="D199" s="32" t="str">
        <f>IF($H199&gt;$H$12,"",'[1]20'!AC194)</f>
        <v>дослідження</v>
      </c>
      <c r="E199" s="33">
        <f>IF($H199&gt;$H$12,"",IF($B199="","",ROUND('[1]20'!AD194,$H$9)))</f>
        <v>518</v>
      </c>
      <c r="F199" s="33">
        <f>IF($H199&gt;$H$12,"",IF($B199="","",ROUND('[1]20'!AE194,$H$9)))</f>
        <v>0</v>
      </c>
      <c r="G199" s="33">
        <f>IF($H199&gt;$H$12,"",IF($B199="","",ROUND('[1]20'!AF194,$H$9)))</f>
        <v>518</v>
      </c>
    </row>
    <row r="200" spans="1:7" ht="30" customHeight="1">
      <c r="A200" s="30" t="str">
        <f>IF($H200&gt;$H$12,"",'[1]20'!Z195)</f>
        <v>7.9</v>
      </c>
      <c r="B200" s="30">
        <f>IF($H200&gt;$H$12,"",'[1]20'!AA195)</f>
        <v>165</v>
      </c>
      <c r="C200" s="31" t="str">
        <f>IF($H200&gt;$H$12,"",'[1]20'!AB195)</f>
        <v>ЕФГДС діагностична</v>
      </c>
      <c r="D200" s="32" t="str">
        <f>IF($H200&gt;$H$12,"",'[1]20'!AC195)</f>
        <v>дослідження</v>
      </c>
      <c r="E200" s="33">
        <f>IF($H200&gt;$H$12,"",IF($B200="","",ROUND('[1]20'!AD195,$H$9)))</f>
        <v>757</v>
      </c>
      <c r="F200" s="33">
        <f>IF($H200&gt;$H$12,"",IF($B200="","",ROUND('[1]20'!AE195,$H$9)))</f>
        <v>0</v>
      </c>
      <c r="G200" s="33">
        <f>IF($H200&gt;$H$12,"",IF($B200="","",ROUND('[1]20'!AF195,$H$9)))</f>
        <v>757</v>
      </c>
    </row>
    <row r="201" spans="1:7" ht="30" customHeight="1">
      <c r="A201" s="30" t="str">
        <f>IF($H201&gt;$H$12,"",'[1]20'!Z196)</f>
        <v>7.10</v>
      </c>
      <c r="B201" s="30">
        <f>IF($H201&gt;$H$12,"",'[1]20'!AA196)</f>
        <v>166</v>
      </c>
      <c r="C201" s="31" t="str">
        <f>IF($H201&gt;$H$12,"",'[1]20'!AB196)</f>
        <v>Тонометрія</v>
      </c>
      <c r="D201" s="32" t="str">
        <f>IF($H201&gt;$H$12,"",'[1]20'!AC196)</f>
        <v>дослідження</v>
      </c>
      <c r="E201" s="33">
        <f>IF($H201&gt;$H$12,"",IF($B201="","",ROUND('[1]20'!AD196,$H$9)))</f>
        <v>89</v>
      </c>
      <c r="F201" s="33">
        <f>IF($H201&gt;$H$12,"",IF($B201="","",ROUND('[1]20'!AE196,$H$9)))</f>
        <v>0</v>
      </c>
      <c r="G201" s="33">
        <f>IF($H201&gt;$H$12,"",IF($B201="","",ROUND('[1]20'!AF196,$H$9)))</f>
        <v>89</v>
      </c>
    </row>
    <row r="202" spans="1:7" ht="30" customHeight="1">
      <c r="A202" s="30" t="str">
        <f>IF($H202&gt;$H$12,"",'[1]20'!Z197)</f>
        <v>7.11</v>
      </c>
      <c r="B202" s="30">
        <f>IF($H202&gt;$H$12,"",'[1]20'!AA197)</f>
        <v>167</v>
      </c>
      <c r="C202" s="31" t="str">
        <f>IF($H202&gt;$H$12,"",'[1]20'!AB197)</f>
        <v>Цистоскопія</v>
      </c>
      <c r="D202" s="32" t="str">
        <f>IF($H202&gt;$H$12,"",'[1]20'!AC197)</f>
        <v>дослідження</v>
      </c>
      <c r="E202" s="33">
        <f>IF($H202&gt;$H$12,"",IF($B202="","",ROUND('[1]20'!AD197,$H$9)))</f>
        <v>374</v>
      </c>
      <c r="F202" s="33">
        <f>IF($H202&gt;$H$12,"",IF($B202="","",ROUND('[1]20'!AE197,$H$9)))</f>
        <v>0</v>
      </c>
      <c r="G202" s="33">
        <f>IF($H202&gt;$H$12,"",IF($B202="","",ROUND('[1]20'!AF197,$H$9)))</f>
        <v>374</v>
      </c>
    </row>
    <row r="203" spans="1:7" ht="30" customHeight="1">
      <c r="A203" s="34" t="str">
        <f>IF($H203&gt;$H$12,"",'[1]20'!Z198)</f>
        <v>8</v>
      </c>
      <c r="B203" s="34" t="str">
        <f>IF($H203&gt;$H$12,"",'[1]20'!AA198)</f>
        <v/>
      </c>
      <c r="C203" s="35" t="str">
        <f>IF($H203&gt;$H$12,"",'[1]20'!AB198)</f>
        <v>Обстеження для профмедлглядів</v>
      </c>
      <c r="D203" s="36" t="str">
        <f>IF($H203&gt;$H$12,"",'[1]20'!AC198)</f>
        <v/>
      </c>
      <c r="E203" s="37" t="str">
        <f>IF($H203&gt;$H$12,"",IF($B203="","",ROUND('[1]20'!AD198,$H$9)))</f>
        <v/>
      </c>
      <c r="F203" s="37" t="str">
        <f>IF($H203&gt;$H$12,"",IF($B203="","",ROUND('[1]20'!AE198,$H$9)))</f>
        <v/>
      </c>
      <c r="G203" s="37" t="str">
        <f>IF($H203&gt;$H$12,"",IF($B203="","",ROUND('[1]20'!AF198,$H$9)))</f>
        <v/>
      </c>
    </row>
    <row r="204" spans="1:7" ht="30" customHeight="1">
      <c r="A204" s="30" t="str">
        <f>IF($H204&gt;$H$12,"",'[1]20'!Z199)</f>
        <v>8.1</v>
      </c>
      <c r="B204" s="30">
        <f>IF($H204&gt;$H$12,"",'[1]20'!AA199)</f>
        <v>168</v>
      </c>
      <c r="C204" s="31" t="str">
        <f>IF($H204&gt;$H$12,"",'[1]20'!AB199)</f>
        <v>Тест проби на наркотичні речовини (ІХА-5) (сеча)</v>
      </c>
      <c r="D204" s="32" t="str">
        <f>IF($H204&gt;$H$12,"",'[1]20'!AC199)</f>
        <v>дослідження</v>
      </c>
      <c r="E204" s="33">
        <f>IF($H204&gt;$H$12,"",IF($B204="","",ROUND('[1]20'!AD199,$H$9)))</f>
        <v>195</v>
      </c>
      <c r="F204" s="33">
        <f>IF($H204&gt;$H$12,"",IF($B204="","",ROUND('[1]20'!AE199,$H$9)))</f>
        <v>0</v>
      </c>
      <c r="G204" s="33">
        <f>IF($H204&gt;$H$12,"",IF($B204="","",ROUND('[1]20'!AF199,$H$9)))</f>
        <v>195</v>
      </c>
    </row>
    <row r="205" spans="1:7" ht="30" customHeight="1">
      <c r="A205" s="30" t="str">
        <f>IF($H205&gt;$H$12,"",'[1]20'!Z200)</f>
        <v>8.2</v>
      </c>
      <c r="B205" s="30">
        <f>IF($H205&gt;$H$12,"",'[1]20'!AA200)</f>
        <v>169</v>
      </c>
      <c r="C205" s="31" t="str">
        <f>IF($H205&gt;$H$12,"",'[1]20'!AB200)</f>
        <v>Тест проби на наркотичні речовини (Sniper-10) (сеча)</v>
      </c>
      <c r="D205" s="32" t="str">
        <f>IF($H205&gt;$H$12,"",'[1]20'!AC200)</f>
        <v>дослідження</v>
      </c>
      <c r="E205" s="33">
        <f>IF($H205&gt;$H$12,"",IF($B205="","",ROUND('[1]20'!AD200,$H$9)))</f>
        <v>251</v>
      </c>
      <c r="F205" s="33">
        <f>IF($H205&gt;$H$12,"",IF($B205="","",ROUND('[1]20'!AE200,$H$9)))</f>
        <v>0</v>
      </c>
      <c r="G205" s="33">
        <f>IF($H205&gt;$H$12,"",IF($B205="","",ROUND('[1]20'!AF200,$H$9)))</f>
        <v>251</v>
      </c>
    </row>
    <row r="206" spans="1:7" ht="30" customHeight="1">
      <c r="A206" s="30" t="str">
        <f>IF($H206&gt;$H$12,"",'[1]20'!Z201)</f>
        <v>8.3</v>
      </c>
      <c r="B206" s="30">
        <f>IF($H206&gt;$H$12,"",'[1]20'!AA201)</f>
        <v>170</v>
      </c>
      <c r="C206" s="31" t="str">
        <f>IF($H206&gt;$H$12,"",'[1]20'!AB201)</f>
        <v>Алконт</v>
      </c>
      <c r="D206" s="32" t="str">
        <f>IF($H206&gt;$H$12,"",'[1]20'!AC201)</f>
        <v>дослідження</v>
      </c>
      <c r="E206" s="33">
        <f>IF($H206&gt;$H$12,"",IF($B206="","",ROUND('[1]20'!AD201,$H$9)))</f>
        <v>266</v>
      </c>
      <c r="F206" s="33">
        <f>IF($H206&gt;$H$12,"",IF($B206="","",ROUND('[1]20'!AE201,$H$9)))</f>
        <v>0</v>
      </c>
      <c r="G206" s="33">
        <f>IF($H206&gt;$H$12,"",IF($B206="","",ROUND('[1]20'!AF201,$H$9)))</f>
        <v>266</v>
      </c>
    </row>
    <row r="207" spans="1:7" ht="30" customHeight="1">
      <c r="A207" s="30" t="str">
        <f>IF($H207&gt;$H$12,"",'[1]20'!Z202)</f>
        <v>8.4</v>
      </c>
      <c r="B207" s="30">
        <f>IF($H207&gt;$H$12,"",'[1]20'!AA202)</f>
        <v>171</v>
      </c>
      <c r="C207" s="31" t="str">
        <f>IF($H207&gt;$H$12,"",'[1]20'!AB202)</f>
        <v>Забір крові на алкоголь</v>
      </c>
      <c r="D207" s="32" t="str">
        <f>IF($H207&gt;$H$12,"",'[1]20'!AC202)</f>
        <v>дослідження</v>
      </c>
      <c r="E207" s="33">
        <f>IF($H207&gt;$H$12,"",IF($B207="","",ROUND('[1]20'!AD202,$H$9)))</f>
        <v>74</v>
      </c>
      <c r="F207" s="33">
        <f>IF($H207&gt;$H$12,"",IF($B207="","",ROUND('[1]20'!AE202,$H$9)))</f>
        <v>0</v>
      </c>
      <c r="G207" s="33">
        <f>IF($H207&gt;$H$12,"",IF($B207="","",ROUND('[1]20'!AF202,$H$9)))</f>
        <v>74</v>
      </c>
    </row>
    <row r="208" spans="1:7" ht="30" customHeight="1">
      <c r="A208" s="30" t="str">
        <f>IF($H208&gt;$H$12,"",'[1]20'!Z203)</f>
        <v>8.5</v>
      </c>
      <c r="B208" s="30">
        <f>IF($H208&gt;$H$12,"",'[1]20'!AA203)</f>
        <v>172</v>
      </c>
      <c r="C208" s="31" t="str">
        <f>IF($H208&gt;$H$12,"",'[1]20'!AB203)</f>
        <v>Вакуум-аспірація</v>
      </c>
      <c r="D208" s="32" t="str">
        <f>IF($H208&gt;$H$12,"",'[1]20'!AC203)</f>
        <v>процедура</v>
      </c>
      <c r="E208" s="33">
        <f>IF($H208&gt;$H$12,"",IF($B208="","",ROUND('[1]20'!AD203,$H$9)))</f>
        <v>1586</v>
      </c>
      <c r="F208" s="33">
        <f>IF($H208&gt;$H$12,"",IF($B208="","",ROUND('[1]20'!AE203,$H$9)))</f>
        <v>0</v>
      </c>
      <c r="G208" s="33">
        <f>IF($H208&gt;$H$12,"",IF($B208="","",ROUND('[1]20'!AF203,$H$9)))</f>
        <v>1586</v>
      </c>
    </row>
    <row r="209" spans="1:7" ht="30" customHeight="1">
      <c r="A209" s="30" t="str">
        <f>IF($H209&gt;$H$12,"",'[1]20'!Z204)</f>
        <v>8.6</v>
      </c>
      <c r="B209" s="30">
        <f>IF($H209&gt;$H$12,"",'[1]20'!AA204)</f>
        <v>173</v>
      </c>
      <c r="C209" s="31" t="str">
        <f>IF($H209&gt;$H$12,"",'[1]20'!AB204)</f>
        <v>Медичний аборт</v>
      </c>
      <c r="D209" s="32" t="str">
        <f>IF($H209&gt;$H$12,"",'[1]20'!AC204)</f>
        <v>процедура</v>
      </c>
      <c r="E209" s="33">
        <f>IF($H209&gt;$H$12,"",IF($B209="","",ROUND('[1]20'!AD204,$H$9)))</f>
        <v>2414</v>
      </c>
      <c r="F209" s="33">
        <f>IF($H209&gt;$H$12,"",IF($B209="","",ROUND('[1]20'!AE204,$H$9)))</f>
        <v>0</v>
      </c>
      <c r="G209" s="33">
        <f>IF($H209&gt;$H$12,"",IF($B209="","",ROUND('[1]20'!AF204,$H$9)))</f>
        <v>2414</v>
      </c>
    </row>
    <row r="210" spans="1:7" ht="30" customHeight="1">
      <c r="A210" s="30" t="str">
        <f>IF($H210&gt;$H$12,"",'[1]20'!Z205)</f>
        <v>8.7</v>
      </c>
      <c r="B210" s="30">
        <f>IF($H210&gt;$H$12,"",'[1]20'!AA205)</f>
        <v>174</v>
      </c>
      <c r="C210" s="31" t="str">
        <f>IF($H210&gt;$H$12,"",'[1]20'!AB205)</f>
        <v>Вестибулярний апарат</v>
      </c>
      <c r="D210" s="32" t="str">
        <f>IF($H210&gt;$H$12,"",'[1]20'!AC205)</f>
        <v>дослідження</v>
      </c>
      <c r="E210" s="33">
        <f>IF($H210&gt;$H$12,"",IF($B210="","",ROUND('[1]20'!AD205,$H$9)))</f>
        <v>26</v>
      </c>
      <c r="F210" s="33">
        <f>IF($H210&gt;$H$12,"",IF($B210="","",ROUND('[1]20'!AE205,$H$9)))</f>
        <v>0</v>
      </c>
      <c r="G210" s="33">
        <f>IF($H210&gt;$H$12,"",IF($B210="","",ROUND('[1]20'!AF205,$H$9)))</f>
        <v>26</v>
      </c>
    </row>
    <row r="211" spans="1:7" ht="30" customHeight="1">
      <c r="A211" s="30" t="str">
        <f>IF($H211&gt;$H$12,"",'[1]20'!Z206)</f>
        <v>8.8</v>
      </c>
      <c r="B211" s="30">
        <f>IF($H211&gt;$H$12,"",'[1]20'!AA206)</f>
        <v>175</v>
      </c>
      <c r="C211" s="31" t="str">
        <f>IF($H211&gt;$H$12,"",'[1]20'!AB206)</f>
        <v>Гострота зору</v>
      </c>
      <c r="D211" s="32" t="str">
        <f>IF($H211&gt;$H$12,"",'[1]20'!AC206)</f>
        <v>дослідження</v>
      </c>
      <c r="E211" s="33">
        <f>IF($H211&gt;$H$12,"",IF($B211="","",ROUND('[1]20'!AD206,$H$9)))</f>
        <v>10</v>
      </c>
      <c r="F211" s="33">
        <f>IF($H211&gt;$H$12,"",IF($B211="","",ROUND('[1]20'!AE206,$H$9)))</f>
        <v>0</v>
      </c>
      <c r="G211" s="33">
        <f>IF($H211&gt;$H$12,"",IF($B211="","",ROUND('[1]20'!AF206,$H$9)))</f>
        <v>10</v>
      </c>
    </row>
    <row r="212" spans="1:7" ht="30" customHeight="1">
      <c r="A212" s="30" t="str">
        <f>IF($H212&gt;$H$12,"",'[1]20'!Z207)</f>
        <v>8.9</v>
      </c>
      <c r="B212" s="30">
        <f>IF($H212&gt;$H$12,"",'[1]20'!AA207)</f>
        <v>176</v>
      </c>
      <c r="C212" s="31" t="str">
        <f>IF($H212&gt;$H$12,"",'[1]20'!AB207)</f>
        <v>Поля зору</v>
      </c>
      <c r="D212" s="32" t="str">
        <f>IF($H212&gt;$H$12,"",'[1]20'!AC207)</f>
        <v>дослідження</v>
      </c>
      <c r="E212" s="33">
        <f>IF($H212&gt;$H$12,"",IF($B212="","",ROUND('[1]20'!AD207,$H$9)))</f>
        <v>17</v>
      </c>
      <c r="F212" s="33">
        <f>IF($H212&gt;$H$12,"",IF($B212="","",ROUND('[1]20'!AE207,$H$9)))</f>
        <v>0</v>
      </c>
      <c r="G212" s="33">
        <f>IF($H212&gt;$H$12,"",IF($B212="","",ROUND('[1]20'!AF207,$H$9)))</f>
        <v>17</v>
      </c>
    </row>
    <row r="213" spans="1:7" ht="30" customHeight="1">
      <c r="A213" s="30" t="str">
        <f>IF($H213&gt;$H$12,"",'[1]20'!Z208)</f>
        <v>8.10</v>
      </c>
      <c r="B213" s="30">
        <f>IF($H213&gt;$H$12,"",'[1]20'!AA208)</f>
        <v>177</v>
      </c>
      <c r="C213" s="31" t="str">
        <f>IF($H213&gt;$H$12,"",'[1]20'!AB208)</f>
        <v>Дінамометрія</v>
      </c>
      <c r="D213" s="32" t="str">
        <f>IF($H213&gt;$H$12,"",'[1]20'!AC208)</f>
        <v>дослідження</v>
      </c>
      <c r="E213" s="33">
        <f>IF($H213&gt;$H$12,"",IF($B213="","",ROUND('[1]20'!AD208,$H$9)))</f>
        <v>7</v>
      </c>
      <c r="F213" s="33">
        <f>IF($H213&gt;$H$12,"",IF($B213="","",ROUND('[1]20'!AE208,$H$9)))</f>
        <v>0</v>
      </c>
      <c r="G213" s="33">
        <f>IF($H213&gt;$H$12,"",IF($B213="","",ROUND('[1]20'!AF208,$H$9)))</f>
        <v>7</v>
      </c>
    </row>
    <row r="214" spans="1:7" ht="30" customHeight="1">
      <c r="A214" s="30" t="str">
        <f>IF($H214&gt;$H$12,"",'[1]20'!Z209)</f>
        <v>8.11</v>
      </c>
      <c r="B214" s="30">
        <f>IF($H214&gt;$H$12,"",'[1]20'!AA209)</f>
        <v>178</v>
      </c>
      <c r="C214" s="31" t="str">
        <f>IF($H214&gt;$H$12,"",'[1]20'!AB209)</f>
        <v>Вібраційна чутливість</v>
      </c>
      <c r="D214" s="32" t="str">
        <f>IF($H214&gt;$H$12,"",'[1]20'!AC209)</f>
        <v>дослідження</v>
      </c>
      <c r="E214" s="33">
        <f>IF($H214&gt;$H$12,"",IF($B214="","",ROUND('[1]20'!AD209,$H$9)))</f>
        <v>26</v>
      </c>
      <c r="F214" s="33">
        <f>IF($H214&gt;$H$12,"",IF($B214="","",ROUND('[1]20'!AE209,$H$9)))</f>
        <v>0</v>
      </c>
      <c r="G214" s="33">
        <f>IF($H214&gt;$H$12,"",IF($B214="","",ROUND('[1]20'!AF209,$H$9)))</f>
        <v>26</v>
      </c>
    </row>
    <row r="215" spans="1:7" ht="30" customHeight="1">
      <c r="A215" s="30" t="str">
        <f>IF($H215&gt;$H$12,"",'[1]20'!Z210)</f>
        <v>8.12</v>
      </c>
      <c r="B215" s="30">
        <f>IF($H215&gt;$H$12,"",'[1]20'!AA210)</f>
        <v>179</v>
      </c>
      <c r="C215" s="31" t="str">
        <f>IF($H215&gt;$H$12,"",'[1]20'!AB210)</f>
        <v>Дослідження очного дна</v>
      </c>
      <c r="D215" s="32" t="str">
        <f>IF($H215&gt;$H$12,"",'[1]20'!AC210)</f>
        <v>дослідження</v>
      </c>
      <c r="E215" s="33">
        <f>IF($H215&gt;$H$12,"",IF($B215="","",ROUND('[1]20'!AD210,$H$9)))</f>
        <v>17</v>
      </c>
      <c r="F215" s="33">
        <f>IF($H215&gt;$H$12,"",IF($B215="","",ROUND('[1]20'!AE210,$H$9)))</f>
        <v>0</v>
      </c>
      <c r="G215" s="33">
        <f>IF($H215&gt;$H$12,"",IF($B215="","",ROUND('[1]20'!AF210,$H$9)))</f>
        <v>17</v>
      </c>
    </row>
    <row r="216" spans="1:7" ht="30" customHeight="1">
      <c r="A216" s="30" t="str">
        <f>IF($H216&gt;$H$12,"",'[1]20'!Z211)</f>
        <v>8.13</v>
      </c>
      <c r="B216" s="30">
        <f>IF($H216&gt;$H$12,"",'[1]20'!AA211)</f>
        <v>180</v>
      </c>
      <c r="C216" s="31" t="str">
        <f>IF($H216&gt;$H$12,"",'[1]20'!AB211)</f>
        <v>Характер зору</v>
      </c>
      <c r="D216" s="32" t="str">
        <f>IF($H216&gt;$H$12,"",'[1]20'!AC211)</f>
        <v>дослідження</v>
      </c>
      <c r="E216" s="33">
        <f>IF($H216&gt;$H$12,"",IF($B216="","",ROUND('[1]20'!AD211,$H$9)))</f>
        <v>7</v>
      </c>
      <c r="F216" s="33">
        <f>IF($H216&gt;$H$12,"",IF($B216="","",ROUND('[1]20'!AE211,$H$9)))</f>
        <v>0</v>
      </c>
      <c r="G216" s="33">
        <f>IF($H216&gt;$H$12,"",IF($B216="","",ROUND('[1]20'!AF211,$H$9)))</f>
        <v>7</v>
      </c>
    </row>
    <row r="217" spans="1:7" ht="30" customHeight="1">
      <c r="A217" s="30" t="str">
        <f>IF($H217&gt;$H$12,"",'[1]20'!Z212)</f>
        <v>8.14</v>
      </c>
      <c r="B217" s="30">
        <f>IF($H217&gt;$H$12,"",'[1]20'!AA212)</f>
        <v>181</v>
      </c>
      <c r="C217" s="31" t="str">
        <f>IF($H217&gt;$H$12,"",'[1]20'!AB212)</f>
        <v>Скіаскопія</v>
      </c>
      <c r="D217" s="32" t="str">
        <f>IF($H217&gt;$H$12,"",'[1]20'!AC212)</f>
        <v>дослідження</v>
      </c>
      <c r="E217" s="33">
        <f>IF($H217&gt;$H$12,"",IF($B217="","",ROUND('[1]20'!AD212,$H$9)))</f>
        <v>52</v>
      </c>
      <c r="F217" s="33">
        <f>IF($H217&gt;$H$12,"",IF($B217="","",ROUND('[1]20'!AE212,$H$9)))</f>
        <v>0</v>
      </c>
      <c r="G217" s="33">
        <f>IF($H217&gt;$H$12,"",IF($B217="","",ROUND('[1]20'!AF212,$H$9)))</f>
        <v>52</v>
      </c>
    </row>
    <row r="218" spans="1:7" ht="30" customHeight="1">
      <c r="A218" s="30" t="str">
        <f>IF($H218&gt;$H$12,"",'[1]20'!Z213)</f>
        <v>8.15</v>
      </c>
      <c r="B218" s="30">
        <f>IF($H218&gt;$H$12,"",'[1]20'!AA213)</f>
        <v>182</v>
      </c>
      <c r="C218" s="31" t="str">
        <f>IF($H218&gt;$H$12,"",'[1]20'!AB213)</f>
        <v>Рефрактометрія</v>
      </c>
      <c r="D218" s="32" t="str">
        <f>IF($H218&gt;$H$12,"",'[1]20'!AC213)</f>
        <v>дослідження</v>
      </c>
      <c r="E218" s="33">
        <f>IF($H218&gt;$H$12,"",IF($B218="","",ROUND('[1]20'!AD213,$H$9)))</f>
        <v>26</v>
      </c>
      <c r="F218" s="33">
        <f>IF($H218&gt;$H$12,"",IF($B218="","",ROUND('[1]20'!AE213,$H$9)))</f>
        <v>0</v>
      </c>
      <c r="G218" s="33">
        <f>IF($H218&gt;$H$12,"",IF($B218="","",ROUND('[1]20'!AF213,$H$9)))</f>
        <v>26</v>
      </c>
    </row>
    <row r="219" spans="1:7" ht="30" customHeight="1">
      <c r="A219" s="30" t="str">
        <f>IF($H219&gt;$H$12,"",'[1]20'!Z214)</f>
        <v>8.16</v>
      </c>
      <c r="B219" s="30">
        <f>IF($H219&gt;$H$12,"",'[1]20'!AA214)</f>
        <v>183</v>
      </c>
      <c r="C219" s="31" t="str">
        <f>IF($H219&gt;$H$12,"",'[1]20'!AB214)</f>
        <v>Об'єм аккомодації</v>
      </c>
      <c r="D219" s="32" t="str">
        <f>IF($H219&gt;$H$12,"",'[1]20'!AC214)</f>
        <v>дослідження</v>
      </c>
      <c r="E219" s="33">
        <f>IF($H219&gt;$H$12,"",IF($B219="","",ROUND('[1]20'!AD214,$H$9)))</f>
        <v>7</v>
      </c>
      <c r="F219" s="33">
        <f>IF($H219&gt;$H$12,"",IF($B219="","",ROUND('[1]20'!AE214,$H$9)))</f>
        <v>0</v>
      </c>
      <c r="G219" s="33">
        <f>IF($H219&gt;$H$12,"",IF($B219="","",ROUND('[1]20'!AF214,$H$9)))</f>
        <v>7</v>
      </c>
    </row>
    <row r="220" spans="1:7" ht="30" customHeight="1">
      <c r="A220" s="30" t="str">
        <f>IF($H220&gt;$H$12,"",'[1]20'!Z215)</f>
        <v>8.17</v>
      </c>
      <c r="B220" s="30">
        <f>IF($H220&gt;$H$12,"",'[1]20'!AA215)</f>
        <v>184</v>
      </c>
      <c r="C220" s="31" t="str">
        <f>IF($H220&gt;$H$12,"",'[1]20'!AB215)</f>
        <v>Кольоровідчуття</v>
      </c>
      <c r="D220" s="32" t="str">
        <f>IF($H220&gt;$H$12,"",'[1]20'!AC215)</f>
        <v>дослідження</v>
      </c>
      <c r="E220" s="33">
        <f>IF($H220&gt;$H$12,"",IF($B220="","",ROUND('[1]20'!AD215,$H$9)))</f>
        <v>10</v>
      </c>
      <c r="F220" s="33">
        <f>IF($H220&gt;$H$12,"",IF($B220="","",ROUND('[1]20'!AE215,$H$9)))</f>
        <v>0</v>
      </c>
      <c r="G220" s="33">
        <f>IF($H220&gt;$H$12,"",IF($B220="","",ROUND('[1]20'!AF215,$H$9)))</f>
        <v>10</v>
      </c>
    </row>
    <row r="221" spans="1:7" ht="30" customHeight="1">
      <c r="A221" s="30" t="str">
        <f>IF($H221&gt;$H$12,"",'[1]20'!Z216)</f>
        <v>8.18</v>
      </c>
      <c r="B221" s="30">
        <f>IF($H221&gt;$H$12,"",'[1]20'!AA216)</f>
        <v>185</v>
      </c>
      <c r="C221" s="31" t="str">
        <f>IF($H221&gt;$H$12,"",'[1]20'!AB216)</f>
        <v>Ларингоскопія</v>
      </c>
      <c r="D221" s="32" t="str">
        <f>IF($H221&gt;$H$12,"",'[1]20'!AC216)</f>
        <v>дослідження</v>
      </c>
      <c r="E221" s="33">
        <f>IF($H221&gt;$H$12,"",IF($B221="","",ROUND('[1]20'!AD216,$H$9)))</f>
        <v>25</v>
      </c>
      <c r="F221" s="33">
        <f>IF($H221&gt;$H$12,"",IF($B221="","",ROUND('[1]20'!AE216,$H$9)))</f>
        <v>0</v>
      </c>
      <c r="G221" s="33">
        <f>IF($H221&gt;$H$12,"",IF($B221="","",ROUND('[1]20'!AF216,$H$9)))</f>
        <v>25</v>
      </c>
    </row>
    <row r="222" spans="1:7" ht="30" customHeight="1">
      <c r="A222" s="30" t="str">
        <f>IF($H222&gt;$H$12,"",'[1]20'!Z217)</f>
        <v>8.19</v>
      </c>
      <c r="B222" s="30">
        <f>IF($H222&gt;$H$12,"",'[1]20'!AA217)</f>
        <v>186</v>
      </c>
      <c r="C222" s="31" t="str">
        <f>IF($H222&gt;$H$12,"",'[1]20'!AB217)</f>
        <v>Аудіометрія</v>
      </c>
      <c r="D222" s="32" t="str">
        <f>IF($H222&gt;$H$12,"",'[1]20'!AC217)</f>
        <v>дослідження</v>
      </c>
      <c r="E222" s="33">
        <f>IF($H222&gt;$H$12,"",IF($B222="","",ROUND('[1]20'!AD217,$H$9)))</f>
        <v>155</v>
      </c>
      <c r="F222" s="33">
        <f>IF($H222&gt;$H$12,"",IF($B222="","",ROUND('[1]20'!AE217,$H$9)))</f>
        <v>0</v>
      </c>
      <c r="G222" s="33">
        <f>IF($H222&gt;$H$12,"",IF($B222="","",ROUND('[1]20'!AF217,$H$9)))</f>
        <v>155</v>
      </c>
    </row>
    <row r="223" spans="1:7" ht="30" customHeight="1">
      <c r="A223" s="30" t="str">
        <f>IF($H223&gt;$H$12,"",'[1]20'!Z218)</f>
        <v>8.20</v>
      </c>
      <c r="B223" s="30">
        <f>IF($H223&gt;$H$12,"",'[1]20'!AA218)</f>
        <v>187</v>
      </c>
      <c r="C223" s="31" t="str">
        <f>IF($H223&gt;$H$12,"",'[1]20'!AB218)</f>
        <v>Виписка з історії хвороби</v>
      </c>
      <c r="D223" s="32" t="str">
        <f>IF($H223&gt;$H$12,"",'[1]20'!AC218)</f>
        <v>довідка</v>
      </c>
      <c r="E223" s="33">
        <f>IF($H223&gt;$H$12,"",IF($B223="","",ROUND('[1]20'!AD218,$H$9)))</f>
        <v>62</v>
      </c>
      <c r="F223" s="33">
        <f>IF($H223&gt;$H$12,"",IF($B223="","",ROUND('[1]20'!AE218,$H$9)))</f>
        <v>0</v>
      </c>
      <c r="G223" s="33">
        <f>IF($H223&gt;$H$12,"",IF($B223="","",ROUND('[1]20'!AF218,$H$9)))</f>
        <v>62</v>
      </c>
    </row>
    <row r="224" spans="1:7" ht="30" customHeight="1">
      <c r="A224" s="30" t="str">
        <f>IF($H224&gt;$H$12,"",'[1]20'!Z219)</f>
        <v>8.21</v>
      </c>
      <c r="B224" s="30">
        <f>IF($H224&gt;$H$12,"",'[1]20'!AA219)</f>
        <v>188</v>
      </c>
      <c r="C224" s="31" t="str">
        <f>IF($H224&gt;$H$12,"",'[1]20'!AB219)</f>
        <v>Повна виписка з історії хвороби</v>
      </c>
      <c r="D224" s="32" t="str">
        <f>IF($H224&gt;$H$12,"",'[1]20'!AC219)</f>
        <v>довідка</v>
      </c>
      <c r="E224" s="33">
        <f>IF($H224&gt;$H$12,"",IF($B224="","",ROUND('[1]20'!AD219,$H$9)))</f>
        <v>258</v>
      </c>
      <c r="F224" s="33">
        <f>IF($H224&gt;$H$12,"",IF($B224="","",ROUND('[1]20'!AE219,$H$9)))</f>
        <v>0</v>
      </c>
      <c r="G224" s="33">
        <f>IF($H224&gt;$H$12,"",IF($B224="","",ROUND('[1]20'!AF219,$H$9)))</f>
        <v>258</v>
      </c>
    </row>
    <row r="225" spans="1:7" ht="30" customHeight="1">
      <c r="A225" s="30" t="str">
        <f>IF($H225&gt;$H$12,"",'[1]20'!Z220)</f>
        <v>8.22</v>
      </c>
      <c r="B225" s="30">
        <f>IF($H225&gt;$H$12,"",'[1]20'!AA220)</f>
        <v>189</v>
      </c>
      <c r="C225" s="31" t="str">
        <f>IF($H225&gt;$H$12,"",'[1]20'!AB220)</f>
        <v>Виписка з історії хвороби за 10 р.</v>
      </c>
      <c r="D225" s="32" t="str">
        <f>IF($H225&gt;$H$12,"",'[1]20'!AC220)</f>
        <v>довідка</v>
      </c>
      <c r="E225" s="33">
        <f>IF($H225&gt;$H$12,"",IF($B225="","",ROUND('[1]20'!AD220,$H$9)))</f>
        <v>181</v>
      </c>
      <c r="F225" s="33">
        <f>IF($H225&gt;$H$12,"",IF($B225="","",ROUND('[1]20'!AE220,$H$9)))</f>
        <v>0</v>
      </c>
      <c r="G225" s="33">
        <f>IF($H225&gt;$H$12,"",IF($B225="","",ROUND('[1]20'!AF220,$H$9)))</f>
        <v>181</v>
      </c>
    </row>
    <row r="226" spans="1:7" ht="30" customHeight="1">
      <c r="A226" s="30" t="str">
        <f>IF($H226&gt;$H$12,"",'[1]20'!Z221)</f>
        <v>8.23</v>
      </c>
      <c r="B226" s="30">
        <f>IF($H226&gt;$H$12,"",'[1]20'!AA221)</f>
        <v>190</v>
      </c>
      <c r="C226" s="31" t="str">
        <f>IF($H226&gt;$H$12,"",'[1]20'!AB221)</f>
        <v>Виписка з історії хвороби за 5 р.</v>
      </c>
      <c r="D226" s="32" t="str">
        <f>IF($H226&gt;$H$12,"",'[1]20'!AC221)</f>
        <v>довідка</v>
      </c>
      <c r="E226" s="33">
        <f>IF($H226&gt;$H$12,"",IF($B226="","",ROUND('[1]20'!AD221,$H$9)))</f>
        <v>103</v>
      </c>
      <c r="F226" s="33">
        <f>IF($H226&gt;$H$12,"",IF($B226="","",ROUND('[1]20'!AE221,$H$9)))</f>
        <v>0</v>
      </c>
      <c r="G226" s="33">
        <f>IF($H226&gt;$H$12,"",IF($B226="","",ROUND('[1]20'!AF221,$H$9)))</f>
        <v>103</v>
      </c>
    </row>
    <row r="227" spans="1:7" ht="30" customHeight="1">
      <c r="A227" s="30" t="str">
        <f>IF($H227&gt;$H$12,"",'[1]20'!Z222)</f>
        <v>8.24</v>
      </c>
      <c r="B227" s="30">
        <f>IF($H227&gt;$H$12,"",'[1]20'!AA222)</f>
        <v>192</v>
      </c>
      <c r="C227" s="31" t="str">
        <f>IF($H227&gt;$H$12,"",'[1]20'!AB222)</f>
        <v>Оформлення психіатричного огляду</v>
      </c>
      <c r="D227" s="32" t="str">
        <f>IF($H227&gt;$H$12,"",'[1]20'!AC222)</f>
        <v>довідка</v>
      </c>
      <c r="E227" s="33">
        <f>IF($H227&gt;$H$12,"",IF($B227="","",ROUND('[1]20'!AD222,$H$9)))</f>
        <v>95</v>
      </c>
      <c r="F227" s="33">
        <f>IF($H227&gt;$H$12,"",IF($B227="","",ROUND('[1]20'!AE222,$H$9)))</f>
        <v>0</v>
      </c>
      <c r="G227" s="33">
        <f>IF($H227&gt;$H$12,"",IF($B227="","",ROUND('[1]20'!AF222,$H$9)))</f>
        <v>95</v>
      </c>
    </row>
    <row r="228" spans="1:7" ht="57.75" customHeight="1">
      <c r="A228" s="30" t="str">
        <f>IF($H228&gt;$H$12,"",'[1]20'!Z223)</f>
        <v>8.25</v>
      </c>
      <c r="B228" s="30">
        <f>IF($H228&gt;$H$12,"",'[1]20'!AA223)</f>
        <v>193</v>
      </c>
      <c r="C228" s="31" t="str">
        <f>IF($H228&gt;$H$12,"",'[1]20'!AB223)</f>
        <v xml:space="preserve">Проведення психіатричного огляду в тому числі на вживання психотртпних речовин (Довідка 100-2/0)
</v>
      </c>
      <c r="D228" s="32" t="str">
        <f>IF($H228&gt;$H$12,"",'[1]20'!AC223)</f>
        <v>довідка</v>
      </c>
      <c r="E228" s="33">
        <f>IF($H228&gt;$H$12,"",IF($B228="","",ROUND('[1]20'!AD223,$H$9)))</f>
        <v>749</v>
      </c>
      <c r="F228" s="33">
        <f>IF($H228&gt;$H$12,"",IF($B228="","",ROUND('[1]20'!AE223,$H$9)))</f>
        <v>0</v>
      </c>
      <c r="G228" s="33">
        <f>IF($H228&gt;$H$12,"",IF($B228="","",ROUND('[1]20'!AF223,$H$9)))</f>
        <v>749</v>
      </c>
    </row>
    <row r="229" spans="1:7" ht="30" customHeight="1">
      <c r="A229" s="34" t="str">
        <f>IF($H229&gt;$H$12,"",'[1]20'!Z224)</f>
        <v>9</v>
      </c>
      <c r="B229" s="34" t="str">
        <f>IF($H229&gt;$H$12,"",'[1]20'!AA224)</f>
        <v/>
      </c>
      <c r="C229" s="35" t="str">
        <f>IF($H229&gt;$H$12,"",'[1]20'!AB224)</f>
        <v>Лікувальні процедури</v>
      </c>
      <c r="D229" s="36" t="str">
        <f>IF($H229&gt;$H$12,"",'[1]20'!AC224)</f>
        <v/>
      </c>
      <c r="E229" s="37" t="str">
        <f>IF($H229&gt;$H$12,"",IF($B229="","",ROUND('[1]20'!AD224,$H$9)))</f>
        <v/>
      </c>
      <c r="F229" s="37" t="str">
        <f>IF($H229&gt;$H$12,"",IF($B229="","",ROUND('[1]20'!AE224,$H$9)))</f>
        <v/>
      </c>
      <c r="G229" s="37" t="str">
        <f>IF($H229&gt;$H$12,"",IF($B229="","",ROUND('[1]20'!AF224,$H$9)))</f>
        <v/>
      </c>
    </row>
    <row r="230" spans="1:7" ht="30" customHeight="1">
      <c r="A230" s="30" t="str">
        <f>IF($H230&gt;$H$12,"",'[1]20'!Z225)</f>
        <v>9.1</v>
      </c>
      <c r="B230" s="30">
        <f>IF($H230&gt;$H$12,"",'[1]20'!AA225)</f>
        <v>213</v>
      </c>
      <c r="C230" s="31" t="str">
        <f>IF($H230&gt;$H$12,"",'[1]20'!AB225)</f>
        <v>Магнітно-лазерна терапія</v>
      </c>
      <c r="D230" s="32" t="str">
        <f>IF($H230&gt;$H$12,"",'[1]20'!AC225)</f>
        <v>процедура</v>
      </c>
      <c r="E230" s="33">
        <f>IF($H230&gt;$H$12,"",IF($B230="","",ROUND('[1]20'!AD225,$H$9)))</f>
        <v>87</v>
      </c>
      <c r="F230" s="33">
        <f>IF($H230&gt;$H$12,"",IF($B230="","",ROUND('[1]20'!AE225,$H$9)))</f>
        <v>0</v>
      </c>
      <c r="G230" s="33">
        <f>IF($H230&gt;$H$12,"",IF($B230="","",ROUND('[1]20'!AF225,$H$9)))</f>
        <v>87</v>
      </c>
    </row>
    <row r="231" spans="1:7" ht="30" customHeight="1">
      <c r="A231" s="30" t="str">
        <f>IF($H231&gt;$H$12,"",'[1]20'!Z226)</f>
        <v>9.2</v>
      </c>
      <c r="B231" s="30">
        <f>IF($H231&gt;$H$12,"",'[1]20'!AA226)</f>
        <v>214</v>
      </c>
      <c r="C231" s="31" t="str">
        <f>IF($H231&gt;$H$12,"",'[1]20'!AB226)</f>
        <v>Ультрофонофорез</v>
      </c>
      <c r="D231" s="32" t="str">
        <f>IF($H231&gt;$H$12,"",'[1]20'!AC226)</f>
        <v>процедура</v>
      </c>
      <c r="E231" s="33">
        <f>IF($H231&gt;$H$12,"",IF($B231="","",ROUND('[1]20'!AD226,$H$9)))</f>
        <v>60</v>
      </c>
      <c r="F231" s="33">
        <f>IF($H231&gt;$H$12,"",IF($B231="","",ROUND('[1]20'!AE226,$H$9)))</f>
        <v>0</v>
      </c>
      <c r="G231" s="33">
        <f>IF($H231&gt;$H$12,"",IF($B231="","",ROUND('[1]20'!AF226,$H$9)))</f>
        <v>60</v>
      </c>
    </row>
    <row r="232" spans="1:7" ht="30" customHeight="1">
      <c r="A232" s="30" t="str">
        <f>IF($H232&gt;$H$12,"",'[1]20'!Z227)</f>
        <v>9.3</v>
      </c>
      <c r="B232" s="30">
        <f>IF($H232&gt;$H$12,"",'[1]20'!AA227)</f>
        <v>215</v>
      </c>
      <c r="C232" s="31" t="str">
        <f>IF($H232&gt;$H$12,"",'[1]20'!AB227)</f>
        <v>Індуктотерапія</v>
      </c>
      <c r="D232" s="32" t="str">
        <f>IF($H232&gt;$H$12,"",'[1]20'!AC227)</f>
        <v>процедура</v>
      </c>
      <c r="E232" s="33">
        <f>IF($H232&gt;$H$12,"",IF($B232="","",ROUND('[1]20'!AD227,$H$9)))</f>
        <v>42</v>
      </c>
      <c r="F232" s="33">
        <f>IF($H232&gt;$H$12,"",IF($B232="","",ROUND('[1]20'!AE227,$H$9)))</f>
        <v>0</v>
      </c>
      <c r="G232" s="33">
        <f>IF($H232&gt;$H$12,"",IF($B232="","",ROUND('[1]20'!AF227,$H$9)))</f>
        <v>42</v>
      </c>
    </row>
    <row r="233" spans="1:7" ht="30" customHeight="1">
      <c r="A233" s="30" t="str">
        <f>IF($H233&gt;$H$12,"",'[1]20'!Z228)</f>
        <v>9.4</v>
      </c>
      <c r="B233" s="30">
        <f>IF($H233&gt;$H$12,"",'[1]20'!AA228)</f>
        <v>216</v>
      </c>
      <c r="C233" s="31" t="str">
        <f>IF($H233&gt;$H$12,"",'[1]20'!AB228)</f>
        <v>Міостимуляція</v>
      </c>
      <c r="D233" s="32" t="str">
        <f>IF($H233&gt;$H$12,"",'[1]20'!AC228)</f>
        <v>процедура</v>
      </c>
      <c r="E233" s="33">
        <f>IF($H233&gt;$H$12,"",IF($B233="","",ROUND('[1]20'!AD228,$H$9)))</f>
        <v>56</v>
      </c>
      <c r="F233" s="33">
        <f>IF($H233&gt;$H$12,"",IF($B233="","",ROUND('[1]20'!AE228,$H$9)))</f>
        <v>0</v>
      </c>
      <c r="G233" s="33">
        <f>IF($H233&gt;$H$12,"",IF($B233="","",ROUND('[1]20'!AF228,$H$9)))</f>
        <v>56</v>
      </c>
    </row>
    <row r="234" spans="1:7" ht="30" customHeight="1">
      <c r="A234" s="30" t="str">
        <f>IF($H234&gt;$H$12,"",'[1]20'!Z229)</f>
        <v>9.5</v>
      </c>
      <c r="B234" s="30">
        <f>IF($H234&gt;$H$12,"",'[1]20'!AA229)</f>
        <v>217</v>
      </c>
      <c r="C234" s="31" t="str">
        <f>IF($H234&gt;$H$12,"",'[1]20'!AB229)</f>
        <v>Діодінамотерапія</v>
      </c>
      <c r="D234" s="32" t="str">
        <f>IF($H234&gt;$H$12,"",'[1]20'!AC229)</f>
        <v>процедура</v>
      </c>
      <c r="E234" s="33">
        <f>IF($H234&gt;$H$12,"",IF($B234="","",ROUND('[1]20'!AD229,$H$9)))</f>
        <v>56</v>
      </c>
      <c r="F234" s="33">
        <f>IF($H234&gt;$H$12,"",IF($B234="","",ROUND('[1]20'!AE229,$H$9)))</f>
        <v>0</v>
      </c>
      <c r="G234" s="33">
        <f>IF($H234&gt;$H$12,"",IF($B234="","",ROUND('[1]20'!AF229,$H$9)))</f>
        <v>56</v>
      </c>
    </row>
    <row r="235" spans="1:7" ht="30" customHeight="1">
      <c r="A235" s="30" t="str">
        <f>IF($H235&gt;$H$12,"",'[1]20'!Z230)</f>
        <v>9.6</v>
      </c>
      <c r="B235" s="30">
        <f>IF($H235&gt;$H$12,"",'[1]20'!AA230)</f>
        <v>218</v>
      </c>
      <c r="C235" s="31" t="str">
        <f>IF($H235&gt;$H$12,"",'[1]20'!AB230)</f>
        <v>Електрофорез</v>
      </c>
      <c r="D235" s="32" t="str">
        <f>IF($H235&gt;$H$12,"",'[1]20'!AC230)</f>
        <v>процедура</v>
      </c>
      <c r="E235" s="33">
        <f>IF($H235&gt;$H$12,"",IF($B235="","",ROUND('[1]20'!AD230,$H$9)))</f>
        <v>67</v>
      </c>
      <c r="F235" s="33">
        <f>IF($H235&gt;$H$12,"",IF($B235="","",ROUND('[1]20'!AE230,$H$9)))</f>
        <v>0</v>
      </c>
      <c r="G235" s="33">
        <f>IF($H235&gt;$H$12,"",IF($B235="","",ROUND('[1]20'!AF230,$H$9)))</f>
        <v>67</v>
      </c>
    </row>
    <row r="236" spans="1:7" ht="30" customHeight="1">
      <c r="A236" s="30" t="str">
        <f>IF($H236&gt;$H$12,"",'[1]20'!Z231)</f>
        <v>9.7</v>
      </c>
      <c r="B236" s="30">
        <f>IF($H236&gt;$H$12,"",'[1]20'!AA231)</f>
        <v>219</v>
      </c>
      <c r="C236" s="31" t="str">
        <f>IF($H236&gt;$H$12,"",'[1]20'!AB231)</f>
        <v>Магнітотерапія</v>
      </c>
      <c r="D236" s="32" t="str">
        <f>IF($H236&gt;$H$12,"",'[1]20'!AC231)</f>
        <v>процедура</v>
      </c>
      <c r="E236" s="33">
        <f>IF($H236&gt;$H$12,"",IF($B236="","",ROUND('[1]20'!AD231,$H$9)))</f>
        <v>46</v>
      </c>
      <c r="F236" s="33">
        <f>IF($H236&gt;$H$12,"",IF($B236="","",ROUND('[1]20'!AE231,$H$9)))</f>
        <v>0</v>
      </c>
      <c r="G236" s="33">
        <f>IF($H236&gt;$H$12,"",IF($B236="","",ROUND('[1]20'!AF231,$H$9)))</f>
        <v>46</v>
      </c>
    </row>
    <row r="237" spans="1:7" ht="30" customHeight="1">
      <c r="A237" s="30" t="str">
        <f>IF($H237&gt;$H$12,"",'[1]20'!Z232)</f>
        <v>9.8</v>
      </c>
      <c r="B237" s="30">
        <f>IF($H237&gt;$H$12,"",'[1]20'!AA232)</f>
        <v>220</v>
      </c>
      <c r="C237" s="31" t="str">
        <f>IF($H237&gt;$H$12,"",'[1]20'!AB232)</f>
        <v>Дарсонвалізація</v>
      </c>
      <c r="D237" s="32" t="str">
        <f>IF($H237&gt;$H$12,"",'[1]20'!AC232)</f>
        <v>процедура</v>
      </c>
      <c r="E237" s="33">
        <f>IF($H237&gt;$H$12,"",IF($B237="","",ROUND('[1]20'!AD232,$H$9)))</f>
        <v>84</v>
      </c>
      <c r="F237" s="33">
        <f>IF($H237&gt;$H$12,"",IF($B237="","",ROUND('[1]20'!AE232,$H$9)))</f>
        <v>0</v>
      </c>
      <c r="G237" s="33">
        <f>IF($H237&gt;$H$12,"",IF($B237="","",ROUND('[1]20'!AF232,$H$9)))</f>
        <v>84</v>
      </c>
    </row>
    <row r="238" spans="1:7" ht="30" customHeight="1">
      <c r="A238" s="30" t="str">
        <f>IF($H238&gt;$H$12,"",'[1]20'!Z233)</f>
        <v>9.9</v>
      </c>
      <c r="B238" s="30">
        <f>IF($H238&gt;$H$12,"",'[1]20'!AA233)</f>
        <v>221</v>
      </c>
      <c r="C238" s="31" t="str">
        <f>IF($H238&gt;$H$12,"",'[1]20'!AB233)</f>
        <v>Світлолікування</v>
      </c>
      <c r="D238" s="32" t="str">
        <f>IF($H238&gt;$H$12,"",'[1]20'!AC233)</f>
        <v>процедура</v>
      </c>
      <c r="E238" s="33">
        <f>IF($H238&gt;$H$12,"",IF($B238="","",ROUND('[1]20'!AD233,$H$9)))</f>
        <v>28</v>
      </c>
      <c r="F238" s="33">
        <f>IF($H238&gt;$H$12,"",IF($B238="","",ROUND('[1]20'!AE233,$H$9)))</f>
        <v>0</v>
      </c>
      <c r="G238" s="33">
        <f>IF($H238&gt;$H$12,"",IF($B238="","",ROUND('[1]20'!AF233,$H$9)))</f>
        <v>28</v>
      </c>
    </row>
    <row r="239" spans="1:7" ht="30" customHeight="1">
      <c r="A239" s="30" t="str">
        <f>IF($H239&gt;$H$12,"",'[1]20'!Z234)</f>
        <v>9.10</v>
      </c>
      <c r="B239" s="30">
        <f>IF($H239&gt;$H$12,"",'[1]20'!AA234)</f>
        <v>222</v>
      </c>
      <c r="C239" s="31" t="str">
        <f>IF($H239&gt;$H$12,"",'[1]20'!AB234)</f>
        <v>Франклінізація</v>
      </c>
      <c r="D239" s="32" t="str">
        <f>IF($H239&gt;$H$12,"",'[1]20'!AC234)</f>
        <v>процедура</v>
      </c>
      <c r="E239" s="33">
        <f>IF($H239&gt;$H$12,"",IF($B239="","",ROUND('[1]20'!AD234,$H$9)))</f>
        <v>42</v>
      </c>
      <c r="F239" s="33">
        <f>IF($H239&gt;$H$12,"",IF($B239="","",ROUND('[1]20'!AE234,$H$9)))</f>
        <v>0</v>
      </c>
      <c r="G239" s="33">
        <f>IF($H239&gt;$H$12,"",IF($B239="","",ROUND('[1]20'!AF234,$H$9)))</f>
        <v>42</v>
      </c>
    </row>
    <row r="240" spans="1:7" ht="30" customHeight="1">
      <c r="A240" s="30" t="str">
        <f>IF($H240&gt;$H$12,"",'[1]20'!Z235)</f>
        <v>9.11</v>
      </c>
      <c r="B240" s="30">
        <f>IF($H240&gt;$H$12,"",'[1]20'!AA235)</f>
        <v>223</v>
      </c>
      <c r="C240" s="31" t="str">
        <f>IF($H240&gt;$H$12,"",'[1]20'!AB235)</f>
        <v>Інфрачервоне випромінювання</v>
      </c>
      <c r="D240" s="32" t="str">
        <f>IF($H240&gt;$H$12,"",'[1]20'!AC235)</f>
        <v>процедура</v>
      </c>
      <c r="E240" s="33">
        <f>IF($H240&gt;$H$12,"",IF($B240="","",ROUND('[1]20'!AD235,$H$9)))</f>
        <v>42</v>
      </c>
      <c r="F240" s="33">
        <f>IF($H240&gt;$H$12,"",IF($B240="","",ROUND('[1]20'!AE235,$H$9)))</f>
        <v>0</v>
      </c>
      <c r="G240" s="33">
        <f>IF($H240&gt;$H$12,"",IF($B240="","",ROUND('[1]20'!AF235,$H$9)))</f>
        <v>42</v>
      </c>
    </row>
    <row r="241" spans="1:7" ht="30" customHeight="1">
      <c r="A241" s="30" t="str">
        <f>IF($H241&gt;$H$12,"",'[1]20'!Z236)</f>
        <v>9.12</v>
      </c>
      <c r="B241" s="30">
        <f>IF($H241&gt;$H$12,"",'[1]20'!AA236)</f>
        <v>224</v>
      </c>
      <c r="C241" s="31" t="str">
        <f>IF($H241&gt;$H$12,"",'[1]20'!AB236)</f>
        <v>СВЧ, УВЧ, терапія</v>
      </c>
      <c r="D241" s="32" t="str">
        <f>IF($H241&gt;$H$12,"",'[1]20'!AC236)</f>
        <v>процедура</v>
      </c>
      <c r="E241" s="33">
        <f>IF($H241&gt;$H$12,"",IF($B241="","",ROUND('[1]20'!AD236,$H$9)))</f>
        <v>70</v>
      </c>
      <c r="F241" s="33">
        <f>IF($H241&gt;$H$12,"",IF($B241="","",ROUND('[1]20'!AE236,$H$9)))</f>
        <v>0</v>
      </c>
      <c r="G241" s="33">
        <f>IF($H241&gt;$H$12,"",IF($B241="","",ROUND('[1]20'!AF236,$H$9)))</f>
        <v>70</v>
      </c>
    </row>
    <row r="242" spans="1:7" ht="30" customHeight="1">
      <c r="A242" s="30" t="str">
        <f>IF($H242&gt;$H$12,"",'[1]20'!Z237)</f>
        <v>9.13</v>
      </c>
      <c r="B242" s="30">
        <f>IF($H242&gt;$H$12,"",'[1]20'!AA237)</f>
        <v>225</v>
      </c>
      <c r="C242" s="31" t="str">
        <f>IF($H242&gt;$H$12,"",'[1]20'!AB237)</f>
        <v>Магнітотерапія</v>
      </c>
      <c r="D242" s="32" t="str">
        <f>IF($H242&gt;$H$12,"",'[1]20'!AC237)</f>
        <v>процедура</v>
      </c>
      <c r="E242" s="33">
        <f>IF($H242&gt;$H$12,"",IF($B242="","",ROUND('[1]20'!AD237,$H$9)))</f>
        <v>15</v>
      </c>
      <c r="F242" s="33">
        <f>IF($H242&gt;$H$12,"",IF($B242="","",ROUND('[1]20'!AE237,$H$9)))</f>
        <v>0</v>
      </c>
      <c r="G242" s="33">
        <f>IF($H242&gt;$H$12,"",IF($B242="","",ROUND('[1]20'!AF237,$H$9)))</f>
        <v>15</v>
      </c>
    </row>
    <row r="243" spans="1:7" ht="30" customHeight="1">
      <c r="A243" s="30" t="str">
        <f>IF($H243&gt;$H$12,"",'[1]20'!Z238)</f>
        <v>9.14</v>
      </c>
      <c r="B243" s="30">
        <f>IF($H243&gt;$H$12,"",'[1]20'!AA238)</f>
        <v>226</v>
      </c>
      <c r="C243" s="31" t="str">
        <f>IF($H243&gt;$H$12,"",'[1]20'!AB238)</f>
        <v>Магнітофорез</v>
      </c>
      <c r="D243" s="32" t="str">
        <f>IF($H243&gt;$H$12,"",'[1]20'!AC238)</f>
        <v>процедура</v>
      </c>
      <c r="E243" s="33">
        <f>IF($H243&gt;$H$12,"",IF($B243="","",ROUND('[1]20'!AD238,$H$9)))</f>
        <v>22</v>
      </c>
      <c r="F243" s="33">
        <f>IF($H243&gt;$H$12,"",IF($B243="","",ROUND('[1]20'!AE238,$H$9)))</f>
        <v>0</v>
      </c>
      <c r="G243" s="33">
        <f>IF($H243&gt;$H$12,"",IF($B243="","",ROUND('[1]20'!AF238,$H$9)))</f>
        <v>22</v>
      </c>
    </row>
    <row r="244" spans="1:7" ht="30" customHeight="1">
      <c r="A244" s="30" t="str">
        <f>IF($H244&gt;$H$12,"",'[1]20'!Z239)</f>
        <v>9.15</v>
      </c>
      <c r="B244" s="30">
        <f>IF($H244&gt;$H$12,"",'[1]20'!AA239)</f>
        <v>227</v>
      </c>
      <c r="C244" s="31" t="str">
        <f>IF($H244&gt;$H$12,"",'[1]20'!AB239)</f>
        <v>Магнітостимуляція</v>
      </c>
      <c r="D244" s="32" t="str">
        <f>IF($H244&gt;$H$12,"",'[1]20'!AC239)</f>
        <v>процедура</v>
      </c>
      <c r="E244" s="33">
        <f>IF($H244&gt;$H$12,"",IF($B244="","",ROUND('[1]20'!AD239,$H$9)))</f>
        <v>15</v>
      </c>
      <c r="F244" s="33">
        <f>IF($H244&gt;$H$12,"",IF($B244="","",ROUND('[1]20'!AE239,$H$9)))</f>
        <v>0</v>
      </c>
      <c r="G244" s="33">
        <f>IF($H244&gt;$H$12,"",IF($B244="","",ROUND('[1]20'!AF239,$H$9)))</f>
        <v>15</v>
      </c>
    </row>
    <row r="245" spans="1:7" ht="30" customHeight="1">
      <c r="A245" s="30" t="str">
        <f>IF($H245&gt;$H$12,"",'[1]20'!Z240)</f>
        <v>9.16</v>
      </c>
      <c r="B245" s="30">
        <f>IF($H245&gt;$H$12,"",'[1]20'!AA240)</f>
        <v>228</v>
      </c>
      <c r="C245" s="31" t="str">
        <f>IF($H245&gt;$H$12,"",'[1]20'!AB240)</f>
        <v>Корекція порушень рефракції</v>
      </c>
      <c r="D245" s="32" t="str">
        <f>IF($H245&gt;$H$12,"",'[1]20'!AC240)</f>
        <v>процедура</v>
      </c>
      <c r="E245" s="33">
        <f>IF($H245&gt;$H$12,"",IF($B245="","",ROUND('[1]20'!AD240,$H$9)))</f>
        <v>17</v>
      </c>
      <c r="F245" s="33">
        <f>IF($H245&gt;$H$12,"",IF($B245="","",ROUND('[1]20'!AE240,$H$9)))</f>
        <v>0</v>
      </c>
      <c r="G245" s="33">
        <f>IF($H245&gt;$H$12,"",IF($B245="","",ROUND('[1]20'!AF240,$H$9)))</f>
        <v>17</v>
      </c>
    </row>
    <row r="246" spans="1:7" ht="30" customHeight="1">
      <c r="A246" s="30" t="str">
        <f>IF($H246&gt;$H$12,"",'[1]20'!Z241)</f>
        <v>9.17</v>
      </c>
      <c r="B246" s="30">
        <f>IF($H246&gt;$H$12,"",'[1]20'!AA241)</f>
        <v>229</v>
      </c>
      <c r="C246" s="31" t="str">
        <f>IF($H246&gt;$H$12,"",'[1]20'!AB241)</f>
        <v>Стимуляція зорового нерву</v>
      </c>
      <c r="D246" s="32" t="str">
        <f>IF($H246&gt;$H$12,"",'[1]20'!AC241)</f>
        <v>процедура</v>
      </c>
      <c r="E246" s="33">
        <f>IF($H246&gt;$H$12,"",IF($B246="","",ROUND('[1]20'!AD241,$H$9)))</f>
        <v>17</v>
      </c>
      <c r="F246" s="33">
        <f>IF($H246&gt;$H$12,"",IF($B246="","",ROUND('[1]20'!AE241,$H$9)))</f>
        <v>0</v>
      </c>
      <c r="G246" s="33">
        <f>IF($H246&gt;$H$12,"",IF($B246="","",ROUND('[1]20'!AF241,$H$9)))</f>
        <v>17</v>
      </c>
    </row>
    <row r="247" spans="1:7" ht="30" customHeight="1">
      <c r="A247" s="30" t="str">
        <f>IF($H247&gt;$H$12,"",'[1]20'!Z242)</f>
        <v>9.18</v>
      </c>
      <c r="B247" s="30">
        <f>IF($H247&gt;$H$12,"",'[1]20'!AA242)</f>
        <v>230</v>
      </c>
      <c r="C247" s="31" t="str">
        <f>IF($H247&gt;$H$12,"",'[1]20'!AB242)</f>
        <v>Тренування аккомодації ока</v>
      </c>
      <c r="D247" s="32" t="str">
        <f>IF($H247&gt;$H$12,"",'[1]20'!AC242)</f>
        <v>процедура</v>
      </c>
      <c r="E247" s="33">
        <f>IF($H247&gt;$H$12,"",IF($B247="","",ROUND('[1]20'!AD242,$H$9)))</f>
        <v>17</v>
      </c>
      <c r="F247" s="33">
        <f>IF($H247&gt;$H$12,"",IF($B247="","",ROUND('[1]20'!AE242,$H$9)))</f>
        <v>0</v>
      </c>
      <c r="G247" s="33">
        <f>IF($H247&gt;$H$12,"",IF($B247="","",ROUND('[1]20'!AF242,$H$9)))</f>
        <v>17</v>
      </c>
    </row>
    <row r="248" spans="1:7" ht="30" customHeight="1">
      <c r="A248" s="30" t="str">
        <f>IF($H248&gt;$H$12,"",'[1]20'!Z243)</f>
        <v>9.19</v>
      </c>
      <c r="B248" s="30">
        <f>IF($H248&gt;$H$12,"",'[1]20'!AA243)</f>
        <v>231</v>
      </c>
      <c r="C248" s="31" t="str">
        <f>IF($H248&gt;$H$12,"",'[1]20'!AB243)</f>
        <v>Нейропсихологічна корекція І етап</v>
      </c>
      <c r="D248" s="32" t="str">
        <f>IF($H248&gt;$H$12,"",'[1]20'!AC243)</f>
        <v>процедура</v>
      </c>
      <c r="E248" s="33">
        <f>IF($H248&gt;$H$12,"",IF($B248="","",ROUND('[1]20'!AD243,$H$9)))</f>
        <v>310</v>
      </c>
      <c r="F248" s="33">
        <f>IF($H248&gt;$H$12,"",IF($B248="","",ROUND('[1]20'!AE243,$H$9)))</f>
        <v>0</v>
      </c>
      <c r="G248" s="33">
        <f>IF($H248&gt;$H$12,"",IF($B248="","",ROUND('[1]20'!AF243,$H$9)))</f>
        <v>310</v>
      </c>
    </row>
    <row r="249" spans="1:7" ht="30" customHeight="1">
      <c r="A249" s="30" t="str">
        <f>IF($H249&gt;$H$12,"",'[1]20'!Z244)</f>
        <v>9.20</v>
      </c>
      <c r="B249" s="30">
        <f>IF($H249&gt;$H$12,"",'[1]20'!AA244)</f>
        <v>232</v>
      </c>
      <c r="C249" s="31" t="str">
        <f>IF($H249&gt;$H$12,"",'[1]20'!AB244)</f>
        <v>Нейропсихологічна корекція ІІ  етап</v>
      </c>
      <c r="D249" s="32" t="str">
        <f>IF($H249&gt;$H$12,"",'[1]20'!AC244)</f>
        <v>процедура</v>
      </c>
      <c r="E249" s="33">
        <f>IF($H249&gt;$H$12,"",IF($B249="","",ROUND('[1]20'!AD244,$H$9)))</f>
        <v>310</v>
      </c>
      <c r="F249" s="33">
        <f>IF($H249&gt;$H$12,"",IF($B249="","",ROUND('[1]20'!AE244,$H$9)))</f>
        <v>0</v>
      </c>
      <c r="G249" s="33">
        <f>IF($H249&gt;$H$12,"",IF($B249="","",ROUND('[1]20'!AF244,$H$9)))</f>
        <v>310</v>
      </c>
    </row>
    <row r="250" spans="1:7" ht="30" customHeight="1">
      <c r="A250" s="30" t="str">
        <f>IF($H250&gt;$H$12,"",'[1]20'!Z245)</f>
        <v>9.21</v>
      </c>
      <c r="B250" s="30">
        <f>IF($H250&gt;$H$12,"",'[1]20'!AA245)</f>
        <v>233</v>
      </c>
      <c r="C250" s="31" t="str">
        <f>IF($H250&gt;$H$12,"",'[1]20'!AB245)</f>
        <v>Нейропсихологічна корекція ІІІ  етап</v>
      </c>
      <c r="D250" s="32" t="str">
        <f>IF($H250&gt;$H$12,"",'[1]20'!AC245)</f>
        <v>процедура</v>
      </c>
      <c r="E250" s="33">
        <f>IF($H250&gt;$H$12,"",IF($B250="","",ROUND('[1]20'!AD245,$H$9)))</f>
        <v>310</v>
      </c>
      <c r="F250" s="33">
        <f>IF($H250&gt;$H$12,"",IF($B250="","",ROUND('[1]20'!AE245,$H$9)))</f>
        <v>0</v>
      </c>
      <c r="G250" s="33">
        <f>IF($H250&gt;$H$12,"",IF($B250="","",ROUND('[1]20'!AF245,$H$9)))</f>
        <v>310</v>
      </c>
    </row>
    <row r="251" spans="1:7" ht="30" customHeight="1">
      <c r="A251" s="30" t="str">
        <f>IF($H251&gt;$H$12,"",'[1]20'!Z246)</f>
        <v>9.22</v>
      </c>
      <c r="B251" s="30">
        <f>IF($H251&gt;$H$12,"",'[1]20'!AA246)</f>
        <v>393</v>
      </c>
      <c r="C251" s="31" t="str">
        <f>IF($H251&gt;$H$12,"",'[1]20'!AB246)</f>
        <v>Введення л.з. в гортань</v>
      </c>
      <c r="D251" s="32" t="str">
        <f>IF($H251&gt;$H$12,"",'[1]20'!AC246)</f>
        <v>процедура</v>
      </c>
      <c r="E251" s="33">
        <f>IF($H251&gt;$H$12,"",IF($B251="","",ROUND('[1]20'!AD246,$H$9)))</f>
        <v>212</v>
      </c>
      <c r="F251" s="33">
        <f>IF($H251&gt;$H$12,"",IF($B251="","",ROUND('[1]20'!AE246,$H$9)))</f>
        <v>0</v>
      </c>
      <c r="G251" s="33">
        <f>IF($H251&gt;$H$12,"",IF($B251="","",ROUND('[1]20'!AF246,$H$9)))</f>
        <v>212</v>
      </c>
    </row>
    <row r="252" spans="1:7" ht="30" customHeight="1">
      <c r="A252" s="30" t="str">
        <f>IF($H252&gt;$H$12,"",'[1]20'!Z247)</f>
        <v>9.23</v>
      </c>
      <c r="B252" s="30">
        <f>IF($H252&gt;$H$12,"",'[1]20'!AA247)</f>
        <v>394</v>
      </c>
      <c r="C252" s="31" t="str">
        <f>IF($H252&gt;$H$12,"",'[1]20'!AB247)</f>
        <v>Промивання лакун (мигдаликів)</v>
      </c>
      <c r="D252" s="32" t="str">
        <f>IF($H252&gt;$H$12,"",'[1]20'!AC247)</f>
        <v>процедура</v>
      </c>
      <c r="E252" s="33">
        <f>IF($H252&gt;$H$12,"",IF($B252="","",ROUND('[1]20'!AD247,$H$9)))</f>
        <v>221</v>
      </c>
      <c r="F252" s="33">
        <f>IF($H252&gt;$H$12,"",IF($B252="","",ROUND('[1]20'!AE247,$H$9)))</f>
        <v>0</v>
      </c>
      <c r="G252" s="33">
        <f>IF($H252&gt;$H$12,"",IF($B252="","",ROUND('[1]20'!AF247,$H$9)))</f>
        <v>221</v>
      </c>
    </row>
    <row r="253" spans="1:7" ht="30" customHeight="1">
      <c r="A253" s="30" t="str">
        <f>IF($H253&gt;$H$12,"",'[1]20'!Z248)</f>
        <v>9.24</v>
      </c>
      <c r="B253" s="30">
        <f>IF($H253&gt;$H$12,"",'[1]20'!AA248)</f>
        <v>395</v>
      </c>
      <c r="C253" s="31" t="str">
        <f>IF($H253&gt;$H$12,"",'[1]20'!AB248)</f>
        <v xml:space="preserve">Продування по Політцеру </v>
      </c>
      <c r="D253" s="32" t="str">
        <f>IF($H253&gt;$H$12,"",'[1]20'!AC248)</f>
        <v>процедура</v>
      </c>
      <c r="E253" s="33">
        <f>IF($H253&gt;$H$12,"",IF($B253="","",ROUND('[1]20'!AD248,$H$9)))</f>
        <v>124</v>
      </c>
      <c r="F253" s="33">
        <f>IF($H253&gt;$H$12,"",IF($B253="","",ROUND('[1]20'!AE248,$H$9)))</f>
        <v>0</v>
      </c>
      <c r="G253" s="33">
        <f>IF($H253&gt;$H$12,"",IF($B253="","",ROUND('[1]20'!AF248,$H$9)))</f>
        <v>124</v>
      </c>
    </row>
    <row r="254" spans="1:7" ht="30" customHeight="1">
      <c r="A254" s="30" t="str">
        <f>IF($H254&gt;$H$12,"",'[1]20'!Z249)</f>
        <v>9.25</v>
      </c>
      <c r="B254" s="30">
        <f>IF($H254&gt;$H$12,"",'[1]20'!AA249)</f>
        <v>396</v>
      </c>
      <c r="C254" s="31" t="str">
        <f>IF($H254&gt;$H$12,"",'[1]20'!AB249)</f>
        <v xml:space="preserve">Пневмомасаж барабанної перетинки </v>
      </c>
      <c r="D254" s="32" t="str">
        <f>IF($H254&gt;$H$12,"",'[1]20'!AC249)</f>
        <v>процедура</v>
      </c>
      <c r="E254" s="33">
        <f>IF($H254&gt;$H$12,"",IF($B254="","",ROUND('[1]20'!AD249,$H$9)))</f>
        <v>124</v>
      </c>
      <c r="F254" s="33">
        <f>IF($H254&gt;$H$12,"",IF($B254="","",ROUND('[1]20'!AE249,$H$9)))</f>
        <v>0</v>
      </c>
      <c r="G254" s="33">
        <f>IF($H254&gt;$H$12,"",IF($B254="","",ROUND('[1]20'!AF249,$H$9)))</f>
        <v>124</v>
      </c>
    </row>
    <row r="255" spans="1:7" ht="30" customHeight="1">
      <c r="A255" s="30" t="str">
        <f>IF($H255&gt;$H$12,"",'[1]20'!Z250)</f>
        <v>9.26</v>
      </c>
      <c r="B255" s="30">
        <f>IF($H255&gt;$H$12,"",'[1]20'!AA250)</f>
        <v>397</v>
      </c>
      <c r="C255" s="31" t="str">
        <f>IF($H255&gt;$H$12,"",'[1]20'!AB250)</f>
        <v>Промивання носу по Проетцу</v>
      </c>
      <c r="D255" s="32" t="str">
        <f>IF($H255&gt;$H$12,"",'[1]20'!AC250)</f>
        <v>процедура</v>
      </c>
      <c r="E255" s="33">
        <f>IF($H255&gt;$H$12,"",IF($B255="","",ROUND('[1]20'!AD250,$H$9)))</f>
        <v>301</v>
      </c>
      <c r="F255" s="33">
        <f>IF($H255&gt;$H$12,"",IF($B255="","",ROUND('[1]20'!AE250,$H$9)))</f>
        <v>0</v>
      </c>
      <c r="G255" s="33">
        <f>IF($H255&gt;$H$12,"",IF($B255="","",ROUND('[1]20'!AF250,$H$9)))</f>
        <v>301</v>
      </c>
    </row>
    <row r="256" spans="1:7" ht="30" customHeight="1">
      <c r="A256" s="30" t="str">
        <f>IF($H256&gt;$H$12,"",'[1]20'!Z251)</f>
        <v>9.27</v>
      </c>
      <c r="B256" s="30">
        <f>IF($H256&gt;$H$12,"",'[1]20'!AA251)</f>
        <v>398</v>
      </c>
      <c r="C256" s="31" t="str">
        <f>IF($H256&gt;$H$12,"",'[1]20'!AB251)</f>
        <v>Промивання сірчаних пробок</v>
      </c>
      <c r="D256" s="32" t="str">
        <f>IF($H256&gt;$H$12,"",'[1]20'!AC251)</f>
        <v>процедура</v>
      </c>
      <c r="E256" s="33">
        <f>IF($H256&gt;$H$12,"",IF($B256="","",ROUND('[1]20'!AD251,$H$9)))</f>
        <v>410</v>
      </c>
      <c r="F256" s="33">
        <f>IF($H256&gt;$H$12,"",IF($B256="","",ROUND('[1]20'!AE251,$H$9)))</f>
        <v>0</v>
      </c>
      <c r="G256" s="33">
        <f>IF($H256&gt;$H$12,"",IF($B256="","",ROUND('[1]20'!AF251,$H$9)))</f>
        <v>410</v>
      </c>
    </row>
    <row r="257" spans="1:7" ht="39.950000000000003" customHeight="1">
      <c r="A257" s="30" t="str">
        <f>IF($H257&gt;$H$12,"",'[1]20'!Z252)</f>
        <v>9.28</v>
      </c>
      <c r="B257" s="30">
        <f>IF($H257&gt;$H$12,"",'[1]20'!AA252)</f>
        <v>435</v>
      </c>
      <c r="C257" s="31" t="str">
        <f>IF($H257&gt;$H$12,"",'[1]20'!AB252)</f>
        <v>Електрофорез з гідрокортізоном (1 ампула)</v>
      </c>
      <c r="D257" s="32" t="str">
        <f>IF($H257&gt;$H$12,"",'[1]20'!AC252)</f>
        <v>процедура</v>
      </c>
      <c r="E257" s="33">
        <f>IF($H257&gt;$H$12,"",IF($B257="","",ROUND('[1]20'!AD252,$H$9)))</f>
        <v>114</v>
      </c>
      <c r="F257" s="33">
        <f>IF($H257&gt;$H$12,"",IF($B257="","",ROUND('[1]20'!AE252,$H$9)))</f>
        <v>0</v>
      </c>
      <c r="G257" s="33">
        <f>IF($H257&gt;$H$12,"",IF($B257="","",ROUND('[1]20'!AF252,$H$9)))</f>
        <v>114</v>
      </c>
    </row>
    <row r="258" spans="1:7" ht="39.950000000000003" customHeight="1">
      <c r="A258" s="30" t="str">
        <f>IF($H258&gt;$H$12,"",'[1]20'!Z253)</f>
        <v>9.29</v>
      </c>
      <c r="B258" s="30">
        <f>IF($H258&gt;$H$12,"",'[1]20'!AA253)</f>
        <v>436</v>
      </c>
      <c r="C258" s="31" t="str">
        <f>IF($H258&gt;$H$12,"",'[1]20'!AB253)</f>
        <v>Електрофорез з лідазою (1 ампула)</v>
      </c>
      <c r="D258" s="32" t="str">
        <f>IF($H258&gt;$H$12,"",'[1]20'!AC253)</f>
        <v>процедура</v>
      </c>
      <c r="E258" s="33">
        <f>IF($H258&gt;$H$12,"",IF($B258="","",ROUND('[1]20'!AD253,$H$9)))</f>
        <v>140</v>
      </c>
      <c r="F258" s="33">
        <f>IF($H258&gt;$H$12,"",IF($B258="","",ROUND('[1]20'!AE253,$H$9)))</f>
        <v>0</v>
      </c>
      <c r="G258" s="33">
        <f>IF($H258&gt;$H$12,"",IF($B258="","",ROUND('[1]20'!AF253,$H$9)))</f>
        <v>140</v>
      </c>
    </row>
    <row r="259" spans="1:7" ht="39.950000000000003" customHeight="1">
      <c r="A259" s="30" t="str">
        <f>IF($H259&gt;$H$12,"",'[1]20'!Z254)</f>
        <v>9.30</v>
      </c>
      <c r="B259" s="30">
        <f>IF($H259&gt;$H$12,"",'[1]20'!AA254)</f>
        <v>437</v>
      </c>
      <c r="C259" s="31" t="str">
        <f>IF($H259&gt;$H$12,"",'[1]20'!AB254)</f>
        <v>Електрофорез з лонгокаїном (1 ампула)</v>
      </c>
      <c r="D259" s="32" t="str">
        <f>IF($H259&gt;$H$12,"",'[1]20'!AC254)</f>
        <v>процедура</v>
      </c>
      <c r="E259" s="33">
        <f>IF($H259&gt;$H$12,"",IF($B259="","",ROUND('[1]20'!AD254,$H$9)))</f>
        <v>98</v>
      </c>
      <c r="F259" s="33">
        <f>IF($H259&gt;$H$12,"",IF($B259="","",ROUND('[1]20'!AE254,$H$9)))</f>
        <v>0</v>
      </c>
      <c r="G259" s="33">
        <f>IF($H259&gt;$H$12,"",IF($B259="","",ROUND('[1]20'!AF254,$H$9)))</f>
        <v>98</v>
      </c>
    </row>
    <row r="260" spans="1:7" ht="39.950000000000003" customHeight="1">
      <c r="A260" s="30" t="str">
        <f>IF($H260&gt;$H$12,"",'[1]20'!Z255)</f>
        <v>9.31</v>
      </c>
      <c r="B260" s="30">
        <f>IF($H260&gt;$H$12,"",'[1]20'!AA255)</f>
        <v>438</v>
      </c>
      <c r="C260" s="31" t="str">
        <f>IF($H260&gt;$H$12,"",'[1]20'!AB255)</f>
        <v>Електрофорез з новокаїном (1 ампула)</v>
      </c>
      <c r="D260" s="32" t="str">
        <f>IF($H260&gt;$H$12,"",'[1]20'!AC255)</f>
        <v>процедура</v>
      </c>
      <c r="E260" s="33">
        <f>IF($H260&gt;$H$12,"",IF($B260="","",ROUND('[1]20'!AD255,$H$9)))</f>
        <v>88</v>
      </c>
      <c r="F260" s="33">
        <f>IF($H260&gt;$H$12,"",IF($B260="","",ROUND('[1]20'!AE255,$H$9)))</f>
        <v>0</v>
      </c>
      <c r="G260" s="33">
        <f>IF($H260&gt;$H$12,"",IF($B260="","",ROUND('[1]20'!AF255,$H$9)))</f>
        <v>88</v>
      </c>
    </row>
    <row r="261" spans="1:7" ht="39.950000000000003" customHeight="1">
      <c r="A261" s="30" t="str">
        <f>IF($H261&gt;$H$12,"",'[1]20'!Z256)</f>
        <v>9.32</v>
      </c>
      <c r="B261" s="30">
        <f>IF($H261&gt;$H$12,"",'[1]20'!AA256)</f>
        <v>439</v>
      </c>
      <c r="C261" s="31" t="str">
        <f>IF($H261&gt;$H$12,"",'[1]20'!AB256)</f>
        <v>Електрофорез з кальцію хлоридом (1 ампула)</v>
      </c>
      <c r="D261" s="32" t="str">
        <f>IF($H261&gt;$H$12,"",'[1]20'!AC256)</f>
        <v>процедура</v>
      </c>
      <c r="E261" s="33">
        <f>IF($H261&gt;$H$12,"",IF($B261="","",ROUND('[1]20'!AD256,$H$9)))</f>
        <v>87</v>
      </c>
      <c r="F261" s="33">
        <f>IF($H261&gt;$H$12,"",IF($B261="","",ROUND('[1]20'!AE256,$H$9)))</f>
        <v>0</v>
      </c>
      <c r="G261" s="33">
        <f>IF($H261&gt;$H$12,"",IF($B261="","",ROUND('[1]20'!AF256,$H$9)))</f>
        <v>87</v>
      </c>
    </row>
    <row r="262" spans="1:7" ht="39.950000000000003" customHeight="1">
      <c r="A262" s="30" t="str">
        <f>IF($H262&gt;$H$12,"",'[1]20'!Z257)</f>
        <v>9.33</v>
      </c>
      <c r="B262" s="30">
        <f>IF($H262&gt;$H$12,"",'[1]20'!AA257)</f>
        <v>440</v>
      </c>
      <c r="C262" s="31" t="str">
        <f>IF($H262&gt;$H$12,"",'[1]20'!AB257)</f>
        <v>Електрофорез з гідрокортізоном, лонгокаїном та кальцію хлоридом (по одній ампулі)</v>
      </c>
      <c r="D262" s="32" t="str">
        <f>IF($H262&gt;$H$12,"",'[1]20'!AC257)</f>
        <v>процедура</v>
      </c>
      <c r="E262" s="33">
        <f>IF($H262&gt;$H$12,"",IF($B262="","",ROUND('[1]20'!AD257,$H$9)))</f>
        <v>130</v>
      </c>
      <c r="F262" s="33">
        <f>IF($H262&gt;$H$12,"",IF($B262="","",ROUND('[1]20'!AE257,$H$9)))</f>
        <v>0</v>
      </c>
      <c r="G262" s="33">
        <f>IF($H262&gt;$H$12,"",IF($B262="","",ROUND('[1]20'!AF257,$H$9)))</f>
        <v>130</v>
      </c>
    </row>
    <row r="263" spans="1:7" ht="39.950000000000003" customHeight="1">
      <c r="A263" s="30" t="str">
        <f>IF($H263&gt;$H$12,"",'[1]20'!Z258)</f>
        <v>9.34</v>
      </c>
      <c r="B263" s="30">
        <f>IF($H263&gt;$H$12,"",'[1]20'!AA258)</f>
        <v>441</v>
      </c>
      <c r="C263" s="31" t="str">
        <f>IF($H263&gt;$H$12,"",'[1]20'!AB258)</f>
        <v>Електрофорез з гідрокортізоном  та кальцію хлоридом (по одній ампулі)</v>
      </c>
      <c r="D263" s="32" t="str">
        <f>IF($H263&gt;$H$12,"",'[1]20'!AC258)</f>
        <v>процедура</v>
      </c>
      <c r="E263" s="33">
        <f>IF($H263&gt;$H$12,"",IF($B263="","",ROUND('[1]20'!AD258,$H$9)))</f>
        <v>117</v>
      </c>
      <c r="F263" s="33">
        <f>IF($H263&gt;$H$12,"",IF($B263="","",ROUND('[1]20'!AE258,$H$9)))</f>
        <v>0</v>
      </c>
      <c r="G263" s="33">
        <f>IF($H263&gt;$H$12,"",IF($B263="","",ROUND('[1]20'!AF258,$H$9)))</f>
        <v>117</v>
      </c>
    </row>
    <row r="264" spans="1:7" ht="39.950000000000003" customHeight="1">
      <c r="A264" s="30" t="str">
        <f>IF($H264&gt;$H$12,"",'[1]20'!Z259)</f>
        <v>9.35</v>
      </c>
      <c r="B264" s="30">
        <f>IF($H264&gt;$H$12,"",'[1]20'!AA259)</f>
        <v>442</v>
      </c>
      <c r="C264" s="31" t="str">
        <f>IF($H264&gt;$H$12,"",'[1]20'!AB259)</f>
        <v>Електрофорез з гідрокортізоном та  лонгокаїном (по одній ампулі)</v>
      </c>
      <c r="D264" s="32" t="str">
        <f>IF($H264&gt;$H$12,"",'[1]20'!AC259)</f>
        <v>процедура</v>
      </c>
      <c r="E264" s="33">
        <f>IF($H264&gt;$H$12,"",IF($B264="","",ROUND('[1]20'!AD259,$H$9)))</f>
        <v>127</v>
      </c>
      <c r="F264" s="33">
        <f>IF($H264&gt;$H$12,"",IF($B264="","",ROUND('[1]20'!AE259,$H$9)))</f>
        <v>0</v>
      </c>
      <c r="G264" s="33">
        <f>IF($H264&gt;$H$12,"",IF($B264="","",ROUND('[1]20'!AF259,$H$9)))</f>
        <v>127</v>
      </c>
    </row>
    <row r="265" spans="1:7" ht="39.950000000000003" customHeight="1">
      <c r="A265" s="30" t="str">
        <f>IF($H265&gt;$H$12,"",'[1]20'!Z260)</f>
        <v>9.36</v>
      </c>
      <c r="B265" s="30">
        <f>IF($H265&gt;$H$12,"",'[1]20'!AA260)</f>
        <v>443</v>
      </c>
      <c r="C265" s="31" t="str">
        <f>IF($H265&gt;$H$12,"",'[1]20'!AB260)</f>
        <v>Електрофорез з лідазою (2 ампули)</v>
      </c>
      <c r="D265" s="32" t="str">
        <f>IF($H265&gt;$H$12,"",'[1]20'!AC260)</f>
        <v>процедура</v>
      </c>
      <c r="E265" s="33">
        <f>IF($H265&gt;$H$12,"",IF($B265="","",ROUND('[1]20'!AD260,$H$9)))</f>
        <v>185</v>
      </c>
      <c r="F265" s="33">
        <f>IF($H265&gt;$H$12,"",IF($B265="","",ROUND('[1]20'!AE260,$H$9)))</f>
        <v>0</v>
      </c>
      <c r="G265" s="33">
        <f>IF($H265&gt;$H$12,"",IF($B265="","",ROUND('[1]20'!AF260,$H$9)))</f>
        <v>185</v>
      </c>
    </row>
    <row r="266" spans="1:7" ht="39.950000000000003" customHeight="1">
      <c r="A266" s="30" t="str">
        <f>IF($H266&gt;$H$12,"",'[1]20'!Z261)</f>
        <v>9.37</v>
      </c>
      <c r="B266" s="30">
        <f>IF($H266&gt;$H$12,"",'[1]20'!AA261)</f>
        <v>444</v>
      </c>
      <c r="C266" s="31" t="str">
        <f>IF($H266&gt;$H$12,"",'[1]20'!AB261)</f>
        <v>Електрофорез з  лонгокаїном та кальцію хлоридом (по одній ампулі)</v>
      </c>
      <c r="D266" s="32" t="str">
        <f>IF($H266&gt;$H$12,"",'[1]20'!AC261)</f>
        <v>процедура</v>
      </c>
      <c r="E266" s="33">
        <f>IF($H266&gt;$H$12,"",IF($B266="","",ROUND('[1]20'!AD261,$H$9)))</f>
        <v>111</v>
      </c>
      <c r="F266" s="33">
        <f>IF($H266&gt;$H$12,"",IF($B266="","",ROUND('[1]20'!AE261,$H$9)))</f>
        <v>0</v>
      </c>
      <c r="G266" s="33">
        <f>IF($H266&gt;$H$12,"",IF($B266="","",ROUND('[1]20'!AF261,$H$9)))</f>
        <v>111</v>
      </c>
    </row>
    <row r="267" spans="1:7" ht="39.950000000000003" customHeight="1">
      <c r="A267" s="30" t="str">
        <f>IF($H267&gt;$H$12,"",'[1]20'!Z262)</f>
        <v>9.38</v>
      </c>
      <c r="B267" s="30">
        <f>IF($H267&gt;$H$12,"",'[1]20'!AA262)</f>
        <v>445</v>
      </c>
      <c r="C267" s="31" t="str">
        <f>IF($H267&gt;$H$12,"",'[1]20'!AB262)</f>
        <v>Електрофорез з гідрокортізоном  та новокаїном (по одній ампулі)</v>
      </c>
      <c r="D267" s="32" t="str">
        <f>IF($H267&gt;$H$12,"",'[1]20'!AC262)</f>
        <v>процедура</v>
      </c>
      <c r="E267" s="33">
        <f>IF($H267&gt;$H$12,"",IF($B267="","",ROUND('[1]20'!AD262,$H$9)))</f>
        <v>118</v>
      </c>
      <c r="F267" s="33">
        <f>IF($H267&gt;$H$12,"",IF($B267="","",ROUND('[1]20'!AE262,$H$9)))</f>
        <v>0</v>
      </c>
      <c r="G267" s="33">
        <f>IF($H267&gt;$H$12,"",IF($B267="","",ROUND('[1]20'!AF262,$H$9)))</f>
        <v>118</v>
      </c>
    </row>
    <row r="268" spans="1:7" ht="39.950000000000003" customHeight="1">
      <c r="A268" s="30" t="str">
        <f>IF($H268&gt;$H$12,"",'[1]20'!Z263)</f>
        <v>9.39</v>
      </c>
      <c r="B268" s="30">
        <f>IF($H268&gt;$H$12,"",'[1]20'!AA263)</f>
        <v>446</v>
      </c>
      <c r="C268" s="31" t="str">
        <f>IF($H268&gt;$H$12,"",'[1]20'!AB263)</f>
        <v>Електрофорез з  новокаїном та кальцію хлоридом (по одній ампулі)</v>
      </c>
      <c r="D268" s="32" t="str">
        <f>IF($H268&gt;$H$12,"",'[1]20'!AC263)</f>
        <v>процедура</v>
      </c>
      <c r="E268" s="33">
        <f>IF($H268&gt;$H$12,"",IF($B268="","",ROUND('[1]20'!AD263,$H$9)))</f>
        <v>102</v>
      </c>
      <c r="F268" s="33">
        <f>IF($H268&gt;$H$12,"",IF($B268="","",ROUND('[1]20'!AE263,$H$9)))</f>
        <v>0</v>
      </c>
      <c r="G268" s="33">
        <f>IF($H268&gt;$H$12,"",IF($B268="","",ROUND('[1]20'!AF263,$H$9)))</f>
        <v>102</v>
      </c>
    </row>
    <row r="269" spans="1:7" ht="39.950000000000003" customHeight="1">
      <c r="A269" s="30" t="str">
        <f>IF($H269&gt;$H$12,"",'[1]20'!Z264)</f>
        <v>9.40</v>
      </c>
      <c r="B269" s="30">
        <f>IF($H269&gt;$H$12,"",'[1]20'!AA264)</f>
        <v>447</v>
      </c>
      <c r="C269" s="31" t="str">
        <f>IF($H269&gt;$H$12,"",'[1]20'!AB264)</f>
        <v xml:space="preserve">Ультрафонофорез з гідрокортізоновою маззю </v>
      </c>
      <c r="D269" s="32" t="str">
        <f>IF($H269&gt;$H$12,"",'[1]20'!AC264)</f>
        <v>процедура</v>
      </c>
      <c r="E269" s="33">
        <f>IF($H269&gt;$H$12,"",IF($B269="","",ROUND('[1]20'!AD264,$H$9)))</f>
        <v>79</v>
      </c>
      <c r="F269" s="33">
        <f>IF($H269&gt;$H$12,"",IF($B269="","",ROUND('[1]20'!AE264,$H$9)))</f>
        <v>0</v>
      </c>
      <c r="G269" s="33">
        <f>IF($H269&gt;$H$12,"",IF($B269="","",ROUND('[1]20'!AF264,$H$9)))</f>
        <v>79</v>
      </c>
    </row>
    <row r="270" spans="1:7" ht="39.950000000000003" customHeight="1">
      <c r="A270" s="34" t="str">
        <f>IF($H270&gt;$H$12,"",'[1]20'!Z265)</f>
        <v>10</v>
      </c>
      <c r="B270" s="34" t="str">
        <f>IF($H270&gt;$H$12,"",'[1]20'!AA265)</f>
        <v/>
      </c>
      <c r="C270" s="35" t="str">
        <f>IF($H270&gt;$H$12,"",'[1]20'!AB265)</f>
        <v>Масаж</v>
      </c>
      <c r="D270" s="36" t="str">
        <f>IF($H270&gt;$H$12,"",'[1]20'!AC265)</f>
        <v/>
      </c>
      <c r="E270" s="37" t="str">
        <f>IF($H270&gt;$H$12,"",IF($B270="","",ROUND('[1]20'!AD265,$H$9)))</f>
        <v/>
      </c>
      <c r="F270" s="37" t="str">
        <f>IF($H270&gt;$H$12,"",IF($B270="","",ROUND('[1]20'!AE265,$H$9)))</f>
        <v/>
      </c>
      <c r="G270" s="37" t="str">
        <f>IF($H270&gt;$H$12,"",IF($B270="","",ROUND('[1]20'!AF265,$H$9)))</f>
        <v/>
      </c>
    </row>
    <row r="271" spans="1:7" ht="39.950000000000003" customHeight="1">
      <c r="A271" s="30" t="str">
        <f>IF($H271&gt;$H$12,"",'[1]20'!Z266)</f>
        <v>10.1</v>
      </c>
      <c r="B271" s="30">
        <f>IF($H271&gt;$H$12,"",'[1]20'!AA266)</f>
        <v>247</v>
      </c>
      <c r="C271" s="31" t="str">
        <f>IF($H271&gt;$H$12,"",'[1]20'!AB266)</f>
        <v>Масаж голови (лобно-скроневої та потилично-тім'яної ділянок)</v>
      </c>
      <c r="D271" s="32" t="str">
        <f>IF($H271&gt;$H$12,"",'[1]20'!AC266)</f>
        <v>процедура</v>
      </c>
      <c r="E271" s="33">
        <f>IF($H271&gt;$H$12,"",IF($B271="","",ROUND('[1]20'!AD266,$H$9)))</f>
        <v>100</v>
      </c>
      <c r="F271" s="33">
        <f>IF($H271&gt;$H$12,"",IF($B271="","",ROUND('[1]20'!AE266,$H$9)))</f>
        <v>20</v>
      </c>
      <c r="G271" s="33">
        <f>IF($H271&gt;$H$12,"",IF($B271="","",ROUND('[1]20'!AF266,$H$9)))</f>
        <v>120</v>
      </c>
    </row>
    <row r="272" spans="1:7" ht="39.950000000000003" customHeight="1">
      <c r="A272" s="30" t="str">
        <f>IF($H272&gt;$H$12,"",'[1]20'!Z267)</f>
        <v>10.2</v>
      </c>
      <c r="B272" s="30">
        <f>IF($H272&gt;$H$12,"",'[1]20'!AA267)</f>
        <v>248</v>
      </c>
      <c r="C272" s="31" t="str">
        <f>IF($H272&gt;$H$12,"",'[1]20'!AB267)</f>
        <v>Масаж обличчя (лобної, навколоочної, навколо вушної ділянок, середньої та нижньої щелепи)</v>
      </c>
      <c r="D272" s="32" t="str">
        <f>IF($H272&gt;$H$12,"",'[1]20'!AC267)</f>
        <v>процедура</v>
      </c>
      <c r="E272" s="33">
        <f>IF($H272&gt;$H$12,"",IF($B272="","",ROUND('[1]20'!AD267,$H$9)))</f>
        <v>100</v>
      </c>
      <c r="F272" s="33">
        <f>IF($H272&gt;$H$12,"",IF($B272="","",ROUND('[1]20'!AE267,$H$9)))</f>
        <v>20</v>
      </c>
      <c r="G272" s="33">
        <f>IF($H272&gt;$H$12,"",IF($B272="","",ROUND('[1]20'!AF267,$H$9)))</f>
        <v>120</v>
      </c>
    </row>
    <row r="273" spans="1:7" ht="39.950000000000003" customHeight="1">
      <c r="A273" s="30" t="str">
        <f>IF($H273&gt;$H$12,"",'[1]20'!Z268)</f>
        <v>10.3</v>
      </c>
      <c r="B273" s="30">
        <f>IF($H273&gt;$H$12,"",'[1]20'!AA268)</f>
        <v>249</v>
      </c>
      <c r="C273" s="31" t="str">
        <f>IF($H273&gt;$H$12,"",'[1]20'!AB268)</f>
        <v>Масаж шиї</v>
      </c>
      <c r="D273" s="32" t="str">
        <f>IF($H273&gt;$H$12,"",'[1]20'!AC268)</f>
        <v>процедура</v>
      </c>
      <c r="E273" s="33">
        <f>IF($H273&gt;$H$12,"",IF($B273="","",ROUND('[1]20'!AD268,$H$9)))</f>
        <v>100</v>
      </c>
      <c r="F273" s="33">
        <f>IF($H273&gt;$H$12,"",IF($B273="","",ROUND('[1]20'!AE268,$H$9)))</f>
        <v>20</v>
      </c>
      <c r="G273" s="33">
        <f>IF($H273&gt;$H$12,"",IF($B273="","",ROUND('[1]20'!AF268,$H$9)))</f>
        <v>120</v>
      </c>
    </row>
    <row r="274" spans="1:7" ht="39.950000000000003" customHeight="1">
      <c r="A274" s="30" t="str">
        <f>IF($H274&gt;$H$12,"",'[1]20'!Z269)</f>
        <v>10.4</v>
      </c>
      <c r="B274" s="30">
        <f>IF($H274&gt;$H$12,"",'[1]20'!AA269)</f>
        <v>250</v>
      </c>
      <c r="C274" s="31" t="str">
        <f>IF($H274&gt;$H$12,"",'[1]20'!AB269)</f>
        <v>Масаж комірцевої зони (задньої поверхні шиї, спини до рівня IV грудного хребця, передньої поверхні грудної клітки до II ребра)</v>
      </c>
      <c r="D274" s="32" t="str">
        <f>IF($H274&gt;$H$12,"",'[1]20'!AC269)</f>
        <v>процедура</v>
      </c>
      <c r="E274" s="33">
        <f>IF($H274&gt;$H$12,"",IF($B274="","",ROUND('[1]20'!AD269,$H$9)))</f>
        <v>151</v>
      </c>
      <c r="F274" s="33">
        <f>IF($H274&gt;$H$12,"",IF($B274="","",ROUND('[1]20'!AE269,$H$9)))</f>
        <v>30</v>
      </c>
      <c r="G274" s="33">
        <f>IF($H274&gt;$H$12,"",IF($B274="","",ROUND('[1]20'!AF269,$H$9)))</f>
        <v>181</v>
      </c>
    </row>
    <row r="275" spans="1:7" ht="39.950000000000003" customHeight="1">
      <c r="A275" s="30" t="str">
        <f>IF($H275&gt;$H$12,"",'[1]20'!Z270)</f>
        <v>10.5</v>
      </c>
      <c r="B275" s="30">
        <f>IF($H275&gt;$H$12,"",'[1]20'!AA270)</f>
        <v>251</v>
      </c>
      <c r="C275" s="31" t="str">
        <f>IF($H275&gt;$H$12,"",'[1]20'!AB270)</f>
        <v>Масаж верхньої кінцівки, надпліччя та ділянки лопатки</v>
      </c>
      <c r="D275" s="32" t="str">
        <f>IF($H275&gt;$H$12,"",'[1]20'!AC270)</f>
        <v>процедура</v>
      </c>
      <c r="E275" s="33">
        <f>IF($H275&gt;$H$12,"",IF($B275="","",ROUND('[1]20'!AD270,$H$9)))</f>
        <v>201</v>
      </c>
      <c r="F275" s="33">
        <f>IF($H275&gt;$H$12,"",IF($B275="","",ROUND('[1]20'!AE270,$H$9)))</f>
        <v>40</v>
      </c>
      <c r="G275" s="33">
        <f>IF($H275&gt;$H$12,"",IF($B275="","",ROUND('[1]20'!AF270,$H$9)))</f>
        <v>241</v>
      </c>
    </row>
    <row r="276" spans="1:7" ht="39.950000000000003" customHeight="1">
      <c r="A276" s="30" t="str">
        <f>IF($H276&gt;$H$12,"",'[1]20'!Z271)</f>
        <v>10.6</v>
      </c>
      <c r="B276" s="30">
        <f>IF($H276&gt;$H$12,"",'[1]20'!AA271)</f>
        <v>252</v>
      </c>
      <c r="C276" s="31" t="str">
        <f>IF($H276&gt;$H$12,"",'[1]20'!AB271)</f>
        <v>Масаж верхньої кінцівки</v>
      </c>
      <c r="D276" s="32" t="str">
        <f>IF($H276&gt;$H$12,"",'[1]20'!AC271)</f>
        <v>процедура</v>
      </c>
      <c r="E276" s="33">
        <f>IF($H276&gt;$H$12,"",IF($B276="","",ROUND('[1]20'!AD271,$H$9)))</f>
        <v>151</v>
      </c>
      <c r="F276" s="33">
        <f>IF($H276&gt;$H$12,"",IF($B276="","",ROUND('[1]20'!AE271,$H$9)))</f>
        <v>30</v>
      </c>
      <c r="G276" s="33">
        <f>IF($H276&gt;$H$12,"",IF($B276="","",ROUND('[1]20'!AF271,$H$9)))</f>
        <v>181</v>
      </c>
    </row>
    <row r="277" spans="1:7" ht="39.950000000000003" customHeight="1">
      <c r="A277" s="30" t="str">
        <f>IF($H277&gt;$H$12,"",'[1]20'!Z272)</f>
        <v>10.7</v>
      </c>
      <c r="B277" s="30">
        <f>IF($H277&gt;$H$12,"",'[1]20'!AA272)</f>
        <v>253</v>
      </c>
      <c r="C277" s="31" t="str">
        <f>IF($H277&gt;$H$12,"",'[1]20'!AB272)</f>
        <v>Масаж плечового суглоба (верхньої третини плеча, ділянки плечового суглоба та надпліччя тієї ж сторони)</v>
      </c>
      <c r="D277" s="32" t="str">
        <f>IF($H277&gt;$H$12,"",'[1]20'!AC272)</f>
        <v>процедура</v>
      </c>
      <c r="E277" s="33">
        <f>IF($H277&gt;$H$12,"",IF($B277="","",ROUND('[1]20'!AD272,$H$9)))</f>
        <v>100</v>
      </c>
      <c r="F277" s="33">
        <f>IF($H277&gt;$H$12,"",IF($B277="","",ROUND('[1]20'!AE272,$H$9)))</f>
        <v>20</v>
      </c>
      <c r="G277" s="33">
        <f>IF($H277&gt;$H$12,"",IF($B277="","",ROUND('[1]20'!AF272,$H$9)))</f>
        <v>120</v>
      </c>
    </row>
    <row r="278" spans="1:7" ht="39.950000000000003" customHeight="1">
      <c r="A278" s="30" t="str">
        <f>IF($H278&gt;$H$12,"",'[1]20'!Z273)</f>
        <v>10.8</v>
      </c>
      <c r="B278" s="30">
        <f>IF($H278&gt;$H$12,"",'[1]20'!AA273)</f>
        <v>254</v>
      </c>
      <c r="C278" s="31" t="str">
        <f>IF($H278&gt;$H$12,"",'[1]20'!AB273)</f>
        <v>Масаж ліктьового суглоба (верхньої третини передпліччя, ділянки ліктьового суглоба та нижньої третини плеча)</v>
      </c>
      <c r="D278" s="32" t="str">
        <f>IF($H278&gt;$H$12,"",'[1]20'!AC273)</f>
        <v>процедура</v>
      </c>
      <c r="E278" s="33">
        <f>IF($H278&gt;$H$12,"",IF($B278="","",ROUND('[1]20'!AD273,$H$9)))</f>
        <v>100</v>
      </c>
      <c r="F278" s="33">
        <f>IF($H278&gt;$H$12,"",IF($B278="","",ROUND('[1]20'!AE273,$H$9)))</f>
        <v>20</v>
      </c>
      <c r="G278" s="33">
        <f>IF($H278&gt;$H$12,"",IF($B278="","",ROUND('[1]20'!AF273,$H$9)))</f>
        <v>120</v>
      </c>
    </row>
    <row r="279" spans="1:7" ht="39.950000000000003" customHeight="1">
      <c r="A279" s="30" t="str">
        <f>IF($H279&gt;$H$12,"",'[1]20'!Z274)</f>
        <v>10.9</v>
      </c>
      <c r="B279" s="30">
        <f>IF($H279&gt;$H$12,"",'[1]20'!AA274)</f>
        <v>255</v>
      </c>
      <c r="C279" s="31" t="str">
        <f>IF($H279&gt;$H$12,"",'[1]20'!AB274)</f>
        <v>Масаж променево-зап'ястного суглоба (проксимального відділу кисті, ділянки променево-зап'ясного суглоба та передпліччя)</v>
      </c>
      <c r="D279" s="32" t="str">
        <f>IF($H279&gt;$H$12,"",'[1]20'!AC274)</f>
        <v>процедура</v>
      </c>
      <c r="E279" s="33">
        <f>IF($H279&gt;$H$12,"",IF($B279="","",ROUND('[1]20'!AD274,$H$9)))</f>
        <v>100</v>
      </c>
      <c r="F279" s="33">
        <f>IF($H279&gt;$H$12,"",IF($B279="","",ROUND('[1]20'!AE274,$H$9)))</f>
        <v>20</v>
      </c>
      <c r="G279" s="33">
        <f>IF($H279&gt;$H$12,"",IF($B279="","",ROUND('[1]20'!AF274,$H$9)))</f>
        <v>120</v>
      </c>
    </row>
    <row r="280" spans="1:7" ht="39.950000000000003" customHeight="1">
      <c r="A280" s="30" t="str">
        <f>IF($H280&gt;$H$12,"",'[1]20'!Z275)</f>
        <v>10.10</v>
      </c>
      <c r="B280" s="30">
        <f>IF($H280&gt;$H$12,"",'[1]20'!AA275)</f>
        <v>256</v>
      </c>
      <c r="C280" s="31" t="str">
        <f>IF($H280&gt;$H$12,"",'[1]20'!AB275)</f>
        <v>Масаж кисті та передпліччя</v>
      </c>
      <c r="D280" s="32" t="str">
        <f>IF($H280&gt;$H$12,"",'[1]20'!AC275)</f>
        <v>процедура</v>
      </c>
      <c r="E280" s="33">
        <f>IF($H280&gt;$H$12,"",IF($B280="","",ROUND('[1]20'!AD275,$H$9)))</f>
        <v>100</v>
      </c>
      <c r="F280" s="33">
        <f>IF($H280&gt;$H$12,"",IF($B280="","",ROUND('[1]20'!AE275,$H$9)))</f>
        <v>20</v>
      </c>
      <c r="G280" s="33">
        <f>IF($H280&gt;$H$12,"",IF($B280="","",ROUND('[1]20'!AF275,$H$9)))</f>
        <v>120</v>
      </c>
    </row>
    <row r="281" spans="1:7" ht="39.950000000000003" customHeight="1">
      <c r="A281" s="30" t="str">
        <f>IF($H281&gt;$H$12,"",'[1]20'!Z276)</f>
        <v>10.11</v>
      </c>
      <c r="B281" s="30">
        <f>IF($H281&gt;$H$12,"",'[1]20'!AA276)</f>
        <v>257</v>
      </c>
      <c r="C281" s="31" t="str">
        <f>IF($H281&gt;$H$12,"",'[1]20'!AB276)</f>
        <v>Масаж ділянки грудної клітки (ділянки передньої поверхні грудної клітки від передніх кордонів надпліччя до реберних дуг та ділянок спини від VII шийного до I поперекового хребця)</v>
      </c>
      <c r="D281" s="32" t="str">
        <f>IF($H281&gt;$H$12,"",'[1]20'!AC276)</f>
        <v>процедура</v>
      </c>
      <c r="E281" s="33">
        <f>IF($H281&gt;$H$12,"",IF($B281="","",ROUND('[1]20'!AD276,$H$9)))</f>
        <v>251</v>
      </c>
      <c r="F281" s="33">
        <f>IF($H281&gt;$H$12,"",IF($B281="","",ROUND('[1]20'!AE276,$H$9)))</f>
        <v>50</v>
      </c>
      <c r="G281" s="33">
        <f>IF($H281&gt;$H$12,"",IF($B281="","",ROUND('[1]20'!AF276,$H$9)))</f>
        <v>301</v>
      </c>
    </row>
    <row r="282" spans="1:7" ht="39.950000000000003" customHeight="1">
      <c r="A282" s="30" t="str">
        <f>IF($H282&gt;$H$12,"",'[1]20'!Z277)</f>
        <v>10.12</v>
      </c>
      <c r="B282" s="30">
        <f>IF($H282&gt;$H$12,"",'[1]20'!AA277)</f>
        <v>258</v>
      </c>
      <c r="C282" s="31" t="str">
        <f>IF($H282&gt;$H$12,"",'[1]20'!AB277)</f>
        <v>Масаж спини (від VII шийного до I поперекового хребця і від лівої та правої середньої аксилярної лінії; у дітей - включно попереково-крижову ділянку)</v>
      </c>
      <c r="D282" s="32" t="str">
        <f>IF($H282&gt;$H$12,"",'[1]20'!AC277)</f>
        <v>процедура</v>
      </c>
      <c r="E282" s="33">
        <f>IF($H282&gt;$H$12,"",IF($B282="","",ROUND('[1]20'!AD277,$H$9)))</f>
        <v>151</v>
      </c>
      <c r="F282" s="33">
        <f>IF($H282&gt;$H$12,"",IF($B282="","",ROUND('[1]20'!AE277,$H$9)))</f>
        <v>30</v>
      </c>
      <c r="G282" s="33">
        <f>IF($H282&gt;$H$12,"",IF($B282="","",ROUND('[1]20'!AF277,$H$9)))</f>
        <v>181</v>
      </c>
    </row>
    <row r="283" spans="1:7" ht="39.950000000000003" customHeight="1">
      <c r="A283" s="30" t="str">
        <f>IF($H283&gt;$H$12,"",'[1]20'!Z278)</f>
        <v>10.13</v>
      </c>
      <c r="B283" s="30">
        <f>IF($H283&gt;$H$12,"",'[1]20'!AA278)</f>
        <v>259</v>
      </c>
      <c r="C283" s="31" t="str">
        <f>IF($H283&gt;$H$12,"",'[1]20'!AB278)</f>
        <v>Масаж м'язів передньої черевної порожнини</v>
      </c>
      <c r="D283" s="32" t="str">
        <f>IF($H283&gt;$H$12,"",'[1]20'!AC278)</f>
        <v>процедура</v>
      </c>
      <c r="E283" s="33">
        <f>IF($H283&gt;$H$12,"",IF($B283="","",ROUND('[1]20'!AD278,$H$9)))</f>
        <v>100</v>
      </c>
      <c r="F283" s="33">
        <f>IF($H283&gt;$H$12,"",IF($B283="","",ROUND('[1]20'!AE278,$H$9)))</f>
        <v>20</v>
      </c>
      <c r="G283" s="33">
        <f>IF($H283&gt;$H$12,"",IF($B283="","",ROUND('[1]20'!AF278,$H$9)))</f>
        <v>120</v>
      </c>
    </row>
    <row r="284" spans="1:7" ht="39.950000000000003" customHeight="1">
      <c r="A284" s="30" t="str">
        <f>IF($H284&gt;$H$12,"",'[1]20'!Z279)</f>
        <v>10.14</v>
      </c>
      <c r="B284" s="30">
        <f>IF($H284&gt;$H$12,"",'[1]20'!AA279)</f>
        <v>260</v>
      </c>
      <c r="C284" s="31" t="str">
        <f>IF($H284&gt;$H$12,"",'[1]20'!AB279)</f>
        <v>Масаж попереково-крижової ділянки (від 1 поперекового хребця до нижніх сідничних схилів)</v>
      </c>
      <c r="D284" s="32" t="str">
        <f>IF($H284&gt;$H$12,"",'[1]20'!AC279)</f>
        <v>процедура</v>
      </c>
      <c r="E284" s="33">
        <f>IF($H284&gt;$H$12,"",IF($B284="","",ROUND('[1]20'!AD279,$H$9)))</f>
        <v>100</v>
      </c>
      <c r="F284" s="33">
        <f>IF($H284&gt;$H$12,"",IF($B284="","",ROUND('[1]20'!AE279,$H$9)))</f>
        <v>20</v>
      </c>
      <c r="G284" s="33">
        <f>IF($H284&gt;$H$12,"",IF($B284="","",ROUND('[1]20'!AF279,$H$9)))</f>
        <v>120</v>
      </c>
    </row>
    <row r="285" spans="1:7" ht="39.950000000000003" customHeight="1">
      <c r="A285" s="30" t="str">
        <f>IF($H285&gt;$H$12,"",'[1]20'!Z280)</f>
        <v>10.15</v>
      </c>
      <c r="B285" s="30">
        <f>IF($H285&gt;$H$12,"",'[1]20'!AA280)</f>
        <v>261</v>
      </c>
      <c r="C285" s="31" t="str">
        <f>IF($H285&gt;$H$12,"",'[1]20'!AB280)</f>
        <v>Сегментний масаж попереково-крижової ділянки</v>
      </c>
      <c r="D285" s="32" t="str">
        <f>IF($H285&gt;$H$12,"",'[1]20'!AC280)</f>
        <v>процедура</v>
      </c>
      <c r="E285" s="33">
        <f>IF($H285&gt;$H$12,"",IF($B285="","",ROUND('[1]20'!AD280,$H$9)))</f>
        <v>151</v>
      </c>
      <c r="F285" s="33">
        <f>IF($H285&gt;$H$12,"",IF($B285="","",ROUND('[1]20'!AE280,$H$9)))</f>
        <v>30</v>
      </c>
      <c r="G285" s="33">
        <f>IF($H285&gt;$H$12,"",IF($B285="","",ROUND('[1]20'!AF280,$H$9)))</f>
        <v>181</v>
      </c>
    </row>
    <row r="286" spans="1:7" ht="39.950000000000003" customHeight="1">
      <c r="A286" s="30" t="str">
        <f>IF($H286&gt;$H$12,"",'[1]20'!Z281)</f>
        <v>10.16</v>
      </c>
      <c r="B286" s="30">
        <f>IF($H286&gt;$H$12,"",'[1]20'!AA281)</f>
        <v>262</v>
      </c>
      <c r="C286" s="31" t="str">
        <f>IF($H286&gt;$H$12,"",'[1]20'!AB281)</f>
        <v>Масаж спини та попереку (від VII шийного хребця до крижової ділянки від лівої до правої середньої аксилярної лінії)</v>
      </c>
      <c r="D286" s="32" t="str">
        <f>IF($H286&gt;$H$12,"",'[1]20'!AC281)</f>
        <v>процедура</v>
      </c>
      <c r="E286" s="33">
        <f>IF($H286&gt;$H$12,"",IF($B286="","",ROUND('[1]20'!AD281,$H$9)))</f>
        <v>201</v>
      </c>
      <c r="F286" s="33">
        <f>IF($H286&gt;$H$12,"",IF($B286="","",ROUND('[1]20'!AE281,$H$9)))</f>
        <v>40</v>
      </c>
      <c r="G286" s="33">
        <f>IF($H286&gt;$H$12,"",IF($B286="","",ROUND('[1]20'!AF281,$H$9)))</f>
        <v>241</v>
      </c>
    </row>
    <row r="287" spans="1:7" ht="39.950000000000003" customHeight="1">
      <c r="A287" s="30" t="str">
        <f>IF($H287&gt;$H$12,"",'[1]20'!Z282)</f>
        <v>10.17</v>
      </c>
      <c r="B287" s="30">
        <f>IF($H287&gt;$H$12,"",'[1]20'!AA282)</f>
        <v>263</v>
      </c>
      <c r="C287" s="31" t="str">
        <f>IF($H287&gt;$H$12,"",'[1]20'!AB282)</f>
        <v>Масаж шийно-грудного відділу хребта (ділянки задньої поверхні шиї та ділянки спини до I поперекового хребця від лівої до правої задньої аксилярної лінії)</v>
      </c>
      <c r="D287" s="32" t="str">
        <f>IF($H287&gt;$H$12,"",'[1]20'!AC282)</f>
        <v>процедура</v>
      </c>
      <c r="E287" s="33">
        <f>IF($H287&gt;$H$12,"",IF($B287="","",ROUND('[1]20'!AD282,$H$9)))</f>
        <v>201</v>
      </c>
      <c r="F287" s="33">
        <f>IF($H287&gt;$H$12,"",IF($B287="","",ROUND('[1]20'!AE282,$H$9)))</f>
        <v>40</v>
      </c>
      <c r="G287" s="33">
        <f>IF($H287&gt;$H$12,"",IF($B287="","",ROUND('[1]20'!AF282,$H$9)))</f>
        <v>241</v>
      </c>
    </row>
    <row r="288" spans="1:7" ht="39.950000000000003" customHeight="1">
      <c r="A288" s="30" t="str">
        <f>IF($H288&gt;$H$12,"",'[1]20'!Z283)</f>
        <v>10.18</v>
      </c>
      <c r="B288" s="30">
        <f>IF($H288&gt;$H$12,"",'[1]20'!AA283)</f>
        <v>264</v>
      </c>
      <c r="C288" s="31" t="str">
        <f>IF($H288&gt;$H$12,"",'[1]20'!AB283)</f>
        <v>Сегментний масаж шийно-грудного відділу хребта</v>
      </c>
      <c r="D288" s="32" t="str">
        <f>IF($H288&gt;$H$12,"",'[1]20'!AC283)</f>
        <v>процедура</v>
      </c>
      <c r="E288" s="33">
        <f>IF($H288&gt;$H$12,"",IF($B288="","",ROUND('[1]20'!AD283,$H$9)))</f>
        <v>301</v>
      </c>
      <c r="F288" s="33">
        <f>IF($H288&gt;$H$12,"",IF($B288="","",ROUND('[1]20'!AE283,$H$9)))</f>
        <v>60</v>
      </c>
      <c r="G288" s="33">
        <f>IF($H288&gt;$H$12,"",IF($B288="","",ROUND('[1]20'!AF283,$H$9)))</f>
        <v>361</v>
      </c>
    </row>
    <row r="289" spans="1:7" ht="39.950000000000003" customHeight="1">
      <c r="A289" s="30" t="str">
        <f>IF($H289&gt;$H$12,"",'[1]20'!Z284)</f>
        <v>10.19</v>
      </c>
      <c r="B289" s="30">
        <f>IF($H289&gt;$H$12,"",'[1]20'!AA284)</f>
        <v>265</v>
      </c>
      <c r="C289" s="31" t="str">
        <f>IF($H289&gt;$H$12,"",'[1]20'!AB284)</f>
        <v>Масаж ділянки хребта (задньої поверхні шиї, спини та попереково-крижової ділянки від лівої до правої задньої аксилярної лінії)</v>
      </c>
      <c r="D289" s="32" t="str">
        <f>IF($H289&gt;$H$12,"",'[1]20'!AC284)</f>
        <v>процедура</v>
      </c>
      <c r="E289" s="33">
        <f>IF($H289&gt;$H$12,"",IF($B289="","",ROUND('[1]20'!AD284,$H$9)))</f>
        <v>251</v>
      </c>
      <c r="F289" s="33">
        <f>IF($H289&gt;$H$12,"",IF($B289="","",ROUND('[1]20'!AE284,$H$9)))</f>
        <v>50</v>
      </c>
      <c r="G289" s="33">
        <f>IF($H289&gt;$H$12,"",IF($B289="","",ROUND('[1]20'!AF284,$H$9)))</f>
        <v>301</v>
      </c>
    </row>
    <row r="290" spans="1:7" ht="39.950000000000003" customHeight="1">
      <c r="A290" s="30" t="str">
        <f>IF($H290&gt;$H$12,"",'[1]20'!Z285)</f>
        <v>10.20</v>
      </c>
      <c r="B290" s="30">
        <f>IF($H290&gt;$H$12,"",'[1]20'!AA285)</f>
        <v>266</v>
      </c>
      <c r="C290" s="31" t="str">
        <f>IF($H290&gt;$H$12,"",'[1]20'!AB285)</f>
        <v>Масаж нижньої кінцівки</v>
      </c>
      <c r="D290" s="32" t="str">
        <f>IF($H290&gt;$H$12,"",'[1]20'!AC285)</f>
        <v>процедура</v>
      </c>
      <c r="E290" s="33">
        <f>IF($H290&gt;$H$12,"",IF($B290="","",ROUND('[1]20'!AD285,$H$9)))</f>
        <v>201</v>
      </c>
      <c r="F290" s="33">
        <f>IF($H290&gt;$H$12,"",IF($B290="","",ROUND('[1]20'!AE285,$H$9)))</f>
        <v>40</v>
      </c>
      <c r="G290" s="33">
        <f>IF($H290&gt;$H$12,"",IF($B290="","",ROUND('[1]20'!AF285,$H$9)))</f>
        <v>241</v>
      </c>
    </row>
    <row r="291" spans="1:7" ht="39.950000000000003" customHeight="1">
      <c r="A291" s="30" t="str">
        <f>IF($H291&gt;$H$12,"",'[1]20'!Z286)</f>
        <v>10.21</v>
      </c>
      <c r="B291" s="30">
        <f>IF($H291&gt;$H$12,"",'[1]20'!AA286)</f>
        <v>267</v>
      </c>
      <c r="C291" s="31" t="str">
        <f>IF($H291&gt;$H$12,"",'[1]20'!AB286)</f>
        <v>Масаж нижньої кінцівки та попереку (ділянки ступні, гомілки, стегна, сідничної та попереково-крижової ділянки)</v>
      </c>
      <c r="D291" s="32" t="str">
        <f>IF($H291&gt;$H$12,"",'[1]20'!AC286)</f>
        <v>процедура</v>
      </c>
      <c r="E291" s="33">
        <f>IF($H291&gt;$H$12,"",IF($B291="","",ROUND('[1]20'!AD286,$H$9)))</f>
        <v>251</v>
      </c>
      <c r="F291" s="33">
        <f>IF($H291&gt;$H$12,"",IF($B291="","",ROUND('[1]20'!AE286,$H$9)))</f>
        <v>50</v>
      </c>
      <c r="G291" s="33">
        <f>IF($H291&gt;$H$12,"",IF($B291="","",ROUND('[1]20'!AF286,$H$9)))</f>
        <v>301</v>
      </c>
    </row>
    <row r="292" spans="1:7" ht="39.950000000000003" customHeight="1">
      <c r="A292" s="30" t="str">
        <f>IF($H292&gt;$H$12,"",'[1]20'!Z287)</f>
        <v>10.22</v>
      </c>
      <c r="B292" s="30">
        <f>IF($H292&gt;$H$12,"",'[1]20'!AA287)</f>
        <v>268</v>
      </c>
      <c r="C292" s="31" t="str">
        <f>IF($H292&gt;$H$12,"",'[1]20'!AB287)</f>
        <v>Масаж тазостегнового суглоба (верхньої третини стегна, ділянки тазостегнового суглоба та сідничної ділянки тієї ж сторони)</v>
      </c>
      <c r="D292" s="32" t="str">
        <f>IF($H292&gt;$H$12,"",'[1]20'!AC287)</f>
        <v>процедура</v>
      </c>
      <c r="E292" s="33">
        <f>IF($H292&gt;$H$12,"",IF($B292="","",ROUND('[1]20'!AD287,$H$9)))</f>
        <v>100</v>
      </c>
      <c r="F292" s="33">
        <f>IF($H292&gt;$H$12,"",IF($B292="","",ROUND('[1]20'!AE287,$H$9)))</f>
        <v>20</v>
      </c>
      <c r="G292" s="33">
        <f>IF($H292&gt;$H$12,"",IF($B292="","",ROUND('[1]20'!AF287,$H$9)))</f>
        <v>120</v>
      </c>
    </row>
    <row r="293" spans="1:7" ht="39.950000000000003" customHeight="1">
      <c r="A293" s="30" t="str">
        <f>IF($H293&gt;$H$12,"",'[1]20'!Z288)</f>
        <v>10.23</v>
      </c>
      <c r="B293" s="30">
        <f>IF($H293&gt;$H$12,"",'[1]20'!AA288)</f>
        <v>269</v>
      </c>
      <c r="C293" s="31" t="str">
        <f>IF($H293&gt;$H$12,"",'[1]20'!AB288)</f>
        <v>Масаж колінного суглоба (верхньої третини гомілки, ділянки колінного суглоба та нижньої третини стегна)</v>
      </c>
      <c r="D293" s="32" t="str">
        <f>IF($H293&gt;$H$12,"",'[1]20'!AC288)</f>
        <v>процедура</v>
      </c>
      <c r="E293" s="33">
        <f>IF($H293&gt;$H$12,"",IF($B293="","",ROUND('[1]20'!AD288,$H$9)))</f>
        <v>100</v>
      </c>
      <c r="F293" s="33">
        <f>IF($H293&gt;$H$12,"",IF($B293="","",ROUND('[1]20'!AE288,$H$9)))</f>
        <v>20</v>
      </c>
      <c r="G293" s="33">
        <f>IF($H293&gt;$H$12,"",IF($B293="","",ROUND('[1]20'!AF288,$H$9)))</f>
        <v>120</v>
      </c>
    </row>
    <row r="294" spans="1:7" ht="39.950000000000003" customHeight="1">
      <c r="A294" s="30" t="str">
        <f>IF($H294&gt;$H$12,"",'[1]20'!Z289)</f>
        <v>10.24</v>
      </c>
      <c r="B294" s="30">
        <f>IF($H294&gt;$H$12,"",'[1]20'!AA289)</f>
        <v>270</v>
      </c>
      <c r="C294" s="31" t="str">
        <f>IF($H294&gt;$H$12,"",'[1]20'!AB289)</f>
        <v>Масаж гомілково-ступневого суглоба (проксимального відділу ступні, ділянки та нижньої третини гомілки)</v>
      </c>
      <c r="D294" s="32" t="str">
        <f>IF($H294&gt;$H$12,"",'[1]20'!AC289)</f>
        <v>процедура</v>
      </c>
      <c r="E294" s="33">
        <f>IF($H294&gt;$H$12,"",IF($B294="","",ROUND('[1]20'!AD289,$H$9)))</f>
        <v>100</v>
      </c>
      <c r="F294" s="33">
        <f>IF($H294&gt;$H$12,"",IF($B294="","",ROUND('[1]20'!AE289,$H$9)))</f>
        <v>20</v>
      </c>
      <c r="G294" s="33">
        <f>IF($H294&gt;$H$12,"",IF($B294="","",ROUND('[1]20'!AF289,$H$9)))</f>
        <v>120</v>
      </c>
    </row>
    <row r="295" spans="1:7" ht="39.950000000000003" customHeight="1">
      <c r="A295" s="30" t="str">
        <f>IF($H295&gt;$H$12,"",'[1]20'!Z290)</f>
        <v>10.25</v>
      </c>
      <c r="B295" s="30">
        <f>IF($H295&gt;$H$12,"",'[1]20'!AA290)</f>
        <v>271</v>
      </c>
      <c r="C295" s="31" t="str">
        <f>IF($H295&gt;$H$12,"",'[1]20'!AB290)</f>
        <v>Масаж ступні та гомілки</v>
      </c>
      <c r="D295" s="32" t="str">
        <f>IF($H295&gt;$H$12,"",'[1]20'!AC290)</f>
        <v>процедура</v>
      </c>
      <c r="E295" s="33">
        <f>IF($H295&gt;$H$12,"",IF($B295="","",ROUND('[1]20'!AD290,$H$9)))</f>
        <v>100</v>
      </c>
      <c r="F295" s="33">
        <f>IF($H295&gt;$H$12,"",IF($B295="","",ROUND('[1]20'!AE290,$H$9)))</f>
        <v>20</v>
      </c>
      <c r="G295" s="33">
        <f>IF($H295&gt;$H$12,"",IF($B295="","",ROUND('[1]20'!AF290,$H$9)))</f>
        <v>120</v>
      </c>
    </row>
    <row r="296" spans="1:7" ht="39.950000000000003" customHeight="1">
      <c r="A296" s="30" t="str">
        <f>IF($H296&gt;$H$12,"",'[1]20'!Z291)</f>
        <v>10.26</v>
      </c>
      <c r="B296" s="30">
        <f>IF($H296&gt;$H$12,"",'[1]20'!AA291)</f>
        <v>272</v>
      </c>
      <c r="C296" s="31" t="str">
        <f>IF($H296&gt;$H$12,"",'[1]20'!AB291)</f>
        <v>Загальний масаж (у дітей грудного та ясельного віку)</v>
      </c>
      <c r="D296" s="32" t="str">
        <f>IF($H296&gt;$H$12,"",'[1]20'!AC291)</f>
        <v>процедура</v>
      </c>
      <c r="E296" s="33">
        <f>IF($H296&gt;$H$12,"",IF($B296="","",ROUND('[1]20'!AD291,$H$9)))</f>
        <v>301</v>
      </c>
      <c r="F296" s="33">
        <f>IF($H296&gt;$H$12,"",IF($B296="","",ROUND('[1]20'!AE291,$H$9)))</f>
        <v>60</v>
      </c>
      <c r="G296" s="33">
        <f>IF($H296&gt;$H$12,"",IF($B296="","",ROUND('[1]20'!AF291,$H$9)))</f>
        <v>361</v>
      </c>
    </row>
    <row r="297" spans="1:7" ht="39.950000000000003" customHeight="1">
      <c r="A297" s="34" t="str">
        <f>IF($H297&gt;$H$12,"",'[1]20'!Z292)</f>
        <v>11</v>
      </c>
      <c r="B297" s="34" t="str">
        <f>IF($H297&gt;$H$12,"",'[1]20'!AA292)</f>
        <v/>
      </c>
      <c r="C297" s="35" t="str">
        <f>IF($H297&gt;$H$12,"",'[1]20'!AB292)</f>
        <v>ПрофМедОгляди</v>
      </c>
      <c r="D297" s="36" t="str">
        <f>IF($H297&gt;$H$12,"",'[1]20'!AC292)</f>
        <v/>
      </c>
      <c r="E297" s="37" t="str">
        <f>IF($H297&gt;$H$12,"",IF($B297="","",ROUND('[1]20'!AD292,$H$9)))</f>
        <v/>
      </c>
      <c r="F297" s="37" t="str">
        <f>IF($H297&gt;$H$12,"",IF($B297="","",ROUND('[1]20'!AE292,$H$9)))</f>
        <v/>
      </c>
      <c r="G297" s="37" t="str">
        <f>IF($H297&gt;$H$12,"",IF($B297="","",ROUND('[1]20'!AF292,$H$9)))</f>
        <v/>
      </c>
    </row>
    <row r="298" spans="1:7" ht="39.950000000000003" customHeight="1">
      <c r="A298" s="30" t="str">
        <f>IF($H298&gt;$H$12,"",'[1]20'!Z293)</f>
        <v>11.1</v>
      </c>
      <c r="B298" s="30">
        <f>IF($H298&gt;$H$12,"",'[1]20'!AA293)</f>
        <v>273</v>
      </c>
      <c r="C298" s="31" t="str">
        <f>IF($H298&gt;$H$12,"",'[1]20'!AB293)</f>
        <v>Медичний огляд кандидатів у водії та водіїв транспортних засобів</v>
      </c>
      <c r="D298" s="32" t="str">
        <f>IF($H298&gt;$H$12,"",'[1]20'!AC293)</f>
        <v>медогляд</v>
      </c>
      <c r="E298" s="33">
        <f>IF($H298&gt;$H$12,"",IF($B298="","",ROUND('[1]20'!AD293,$H$9)))</f>
        <v>923</v>
      </c>
      <c r="F298" s="33">
        <f>IF($H298&gt;$H$12,"",IF($B298="","",ROUND('[1]20'!AE293,$H$9)))</f>
        <v>185</v>
      </c>
      <c r="G298" s="33">
        <f>IF($H298&gt;$H$12,"",IF($B298="","",ROUND('[1]20'!AF293,$H$9)))</f>
        <v>1108</v>
      </c>
    </row>
    <row r="299" spans="1:7" ht="39.950000000000003" customHeight="1">
      <c r="A299" s="30" t="str">
        <f>IF($H299&gt;$H$12,"",'[1]20'!Z294)</f>
        <v>11.2</v>
      </c>
      <c r="B299" s="30">
        <f>IF($H299&gt;$H$12,"",'[1]20'!AA294)</f>
        <v>274</v>
      </c>
      <c r="C299" s="31" t="str">
        <f>IF($H299&gt;$H$12,"",'[1]20'!AB294)</f>
        <v>Видача медичної довідки про право отримання та носіння зброї</v>
      </c>
      <c r="D299" s="32" t="str">
        <f>IF($H299&gt;$H$12,"",'[1]20'!AC294)</f>
        <v>медогляд</v>
      </c>
      <c r="E299" s="33">
        <f>IF($H299&gt;$H$12,"",IF($B299="","",ROUND('[1]20'!AD294,$H$9)))</f>
        <v>587</v>
      </c>
      <c r="F299" s="33">
        <f>IF($H299&gt;$H$12,"",IF($B299="","",ROUND('[1]20'!AE294,$H$9)))</f>
        <v>117</v>
      </c>
      <c r="G299" s="33">
        <f>IF($H299&gt;$H$12,"",IF($B299="","",ROUND('[1]20'!AF294,$H$9)))</f>
        <v>704</v>
      </c>
    </row>
    <row r="300" spans="1:7" ht="39.950000000000003" customHeight="1">
      <c r="A300" s="34" t="str">
        <f>IF($H300&gt;$H$12,"",'[1]20'!Z295)</f>
        <v>12</v>
      </c>
      <c r="B300" s="34" t="str">
        <f>IF($H300&gt;$H$12,"",'[1]20'!AA295)</f>
        <v/>
      </c>
      <c r="C300" s="35" t="str">
        <f>IF($H300&gt;$H$12,"",'[1]20'!AB295)</f>
        <v>Фізичні вправи</v>
      </c>
      <c r="D300" s="36" t="str">
        <f>IF($H300&gt;$H$12,"",'[1]20'!AC295)</f>
        <v/>
      </c>
      <c r="E300" s="37" t="str">
        <f>IF($H300&gt;$H$12,"",IF($B300="","",ROUND('[1]20'!AD295,$H$9)))</f>
        <v/>
      </c>
      <c r="F300" s="37" t="str">
        <f>IF($H300&gt;$H$12,"",IF($B300="","",ROUND('[1]20'!AE295,$H$9)))</f>
        <v/>
      </c>
      <c r="G300" s="37" t="str">
        <f>IF($H300&gt;$H$12,"",IF($B300="","",ROUND('[1]20'!AF295,$H$9)))</f>
        <v/>
      </c>
    </row>
    <row r="301" spans="1:7" ht="39.950000000000003" customHeight="1">
      <c r="A301" s="30" t="str">
        <f>IF($H301&gt;$H$12,"",'[1]20'!Z296)</f>
        <v>12.1</v>
      </c>
      <c r="B301" s="30">
        <f>IF($H301&gt;$H$12,"",'[1]20'!AA296)</f>
        <v>320</v>
      </c>
      <c r="C301" s="31" t="str">
        <f>IF($H301&gt;$H$12,"",'[1]20'!AB296)</f>
        <v>При гострому захворюванні чи загостренні хронічного захворювання та ліжковому режимі в період одужання або при хронічному перебігу захворювання: При індивідуальному методі занять</v>
      </c>
      <c r="D301" s="32" t="str">
        <f>IF($H301&gt;$H$12,"",'[1]20'!AC296)</f>
        <v>заняття</v>
      </c>
      <c r="E301" s="33">
        <f>IF($H301&gt;$H$12,"",IF($B301="","",ROUND('[1]20'!AD296,$H$9)))</f>
        <v>156</v>
      </c>
      <c r="F301" s="33">
        <f>IF($H301&gt;$H$12,"",IF($B301="","",ROUND('[1]20'!AE296,$H$9)))</f>
        <v>0</v>
      </c>
      <c r="G301" s="33">
        <f>IF($H301&gt;$H$12,"",IF($B301="","",ROUND('[1]20'!AF296,$H$9)))</f>
        <v>156</v>
      </c>
    </row>
    <row r="302" spans="1:7" ht="39.950000000000003" customHeight="1">
      <c r="A302" s="30" t="str">
        <f>IF($H302&gt;$H$12,"",'[1]20'!Z297)</f>
        <v>12.2</v>
      </c>
      <c r="B302" s="30">
        <f>IF($H302&gt;$H$12,"",'[1]20'!AA297)</f>
        <v>321</v>
      </c>
      <c r="C302" s="31" t="str">
        <f>IF($H302&gt;$H$12,"",'[1]20'!AB297)</f>
        <v>При гострому захворюванні чи загостренні хронічного захворювання та ліжковому режимі в період одужання або при хронічному перебігу захворювання: При груповому методі занять від 2 чол.</v>
      </c>
      <c r="D302" s="32" t="str">
        <f>IF($H302&gt;$H$12,"",'[1]20'!AC297)</f>
        <v>заняття</v>
      </c>
      <c r="E302" s="33">
        <f>IF($H302&gt;$H$12,"",IF($B302="","",ROUND('[1]20'!AD297,$H$9)))</f>
        <v>69</v>
      </c>
      <c r="F302" s="33">
        <f>IF($H302&gt;$H$12,"",IF($B302="","",ROUND('[1]20'!AE297,$H$9)))</f>
        <v>0</v>
      </c>
      <c r="G302" s="33">
        <f>IF($H302&gt;$H$12,"",IF($B302="","",ROUND('[1]20'!AF297,$H$9)))</f>
        <v>69</v>
      </c>
    </row>
    <row r="303" spans="1:7" ht="39.950000000000003" customHeight="1">
      <c r="A303" s="30" t="str">
        <f>IF($H303&gt;$H$12,"",'[1]20'!Z298)</f>
        <v>12.3</v>
      </c>
      <c r="B303" s="30">
        <f>IF($H303&gt;$H$12,"",'[1]20'!AA298)</f>
        <v>322</v>
      </c>
      <c r="C303" s="31" t="str">
        <f>IF($H303&gt;$H$12,"",'[1]20'!AB298)</f>
        <v>Для хворих після хірургічних операцій: При індивідуальному методі занять</v>
      </c>
      <c r="D303" s="32" t="str">
        <f>IF($H303&gt;$H$12,"",'[1]20'!AC298)</f>
        <v>заняття</v>
      </c>
      <c r="E303" s="33">
        <f>IF($H303&gt;$H$12,"",IF($B303="","",ROUND('[1]20'!AD298,$H$9)))</f>
        <v>69</v>
      </c>
      <c r="F303" s="33">
        <f>IF($H303&gt;$H$12,"",IF($B303="","",ROUND('[1]20'!AE298,$H$9)))</f>
        <v>0</v>
      </c>
      <c r="G303" s="33">
        <f>IF($H303&gt;$H$12,"",IF($B303="","",ROUND('[1]20'!AF298,$H$9)))</f>
        <v>69</v>
      </c>
    </row>
    <row r="304" spans="1:7" ht="39.950000000000003" customHeight="1">
      <c r="A304" s="30" t="str">
        <f>IF($H304&gt;$H$12,"",'[1]20'!Z299)</f>
        <v>12.4</v>
      </c>
      <c r="B304" s="30">
        <f>IF($H304&gt;$H$12,"",'[1]20'!AA299)</f>
        <v>323</v>
      </c>
      <c r="C304" s="31" t="str">
        <f>IF($H304&gt;$H$12,"",'[1]20'!AB299)</f>
        <v>Для хворих після хірургічних операцій: При груповому методі занять від 2 чол.</v>
      </c>
      <c r="D304" s="32" t="str">
        <f>IF($H304&gt;$H$12,"",'[1]20'!AC299)</f>
        <v>заняття</v>
      </c>
      <c r="E304" s="33">
        <f>IF($H304&gt;$H$12,"",IF($B304="","",ROUND('[1]20'!AD299,$H$9)))</f>
        <v>35</v>
      </c>
      <c r="F304" s="33">
        <f>IF($H304&gt;$H$12,"",IF($B304="","",ROUND('[1]20'!AE299,$H$9)))</f>
        <v>0</v>
      </c>
      <c r="G304" s="33">
        <f>IF($H304&gt;$H$12,"",IF($B304="","",ROUND('[1]20'!AF299,$H$9)))</f>
        <v>35</v>
      </c>
    </row>
    <row r="305" spans="1:7" ht="39.950000000000003" customHeight="1">
      <c r="A305" s="30" t="str">
        <f>IF($H305&gt;$H$12,"",'[1]20'!Z300)</f>
        <v>12.5</v>
      </c>
      <c r="B305" s="30">
        <f>IF($H305&gt;$H$12,"",'[1]20'!AA300)</f>
        <v>324</v>
      </c>
      <c r="C305" s="31" t="str">
        <f>IF($H305&gt;$H$12,"",'[1]20'!AB300)</f>
        <v>Для ортопедично-травмологічних хворих: При індивідуальному методі занять</v>
      </c>
      <c r="D305" s="32" t="str">
        <f>IF($H305&gt;$H$12,"",'[1]20'!AC300)</f>
        <v>заняття</v>
      </c>
      <c r="E305" s="33">
        <f>IF($H305&gt;$H$12,"",IF($B305="","",ROUND('[1]20'!AD300,$H$9)))</f>
        <v>69</v>
      </c>
      <c r="F305" s="33">
        <f>IF($H305&gt;$H$12,"",IF($B305="","",ROUND('[1]20'!AE300,$H$9)))</f>
        <v>0</v>
      </c>
      <c r="G305" s="33">
        <f>IF($H305&gt;$H$12,"",IF($B305="","",ROUND('[1]20'!AF300,$H$9)))</f>
        <v>69</v>
      </c>
    </row>
    <row r="306" spans="1:7" ht="39.950000000000003" customHeight="1">
      <c r="A306" s="30" t="str">
        <f>IF($H306&gt;$H$12,"",'[1]20'!Z301)</f>
        <v>12.6</v>
      </c>
      <c r="B306" s="30">
        <f>IF($H306&gt;$H$12,"",'[1]20'!AA301)</f>
        <v>325</v>
      </c>
      <c r="C306" s="31" t="str">
        <f>IF($H306&gt;$H$12,"",'[1]20'!AB301)</f>
        <v>Для ортопедично-травмологічних хворих: При груповому методі занять від 2 чол.</v>
      </c>
      <c r="D306" s="32" t="str">
        <f>IF($H306&gt;$H$12,"",'[1]20'!AC301)</f>
        <v>заняття</v>
      </c>
      <c r="E306" s="33">
        <f>IF($H306&gt;$H$12,"",IF($B306="","",ROUND('[1]20'!AD301,$H$9)))</f>
        <v>35</v>
      </c>
      <c r="F306" s="33">
        <f>IF($H306&gt;$H$12,"",IF($B306="","",ROUND('[1]20'!AE301,$H$9)))</f>
        <v>0</v>
      </c>
      <c r="G306" s="33">
        <f>IF($H306&gt;$H$12,"",IF($B306="","",ROUND('[1]20'!AF301,$H$9)))</f>
        <v>35</v>
      </c>
    </row>
    <row r="307" spans="1:7" ht="39.950000000000003" customHeight="1">
      <c r="A307" s="30" t="str">
        <f>IF($H307&gt;$H$12,"",'[1]20'!Z302)</f>
        <v>12.7</v>
      </c>
      <c r="B307" s="30">
        <f>IF($H307&gt;$H$12,"",'[1]20'!AA302)</f>
        <v>326</v>
      </c>
      <c r="C307" s="31" t="str">
        <f>IF($H307&gt;$H$12,"",'[1]20'!AB302)</f>
        <v>При травмах та після операцій хребта і тазу: При індивідуальному методі занять</v>
      </c>
      <c r="D307" s="32" t="str">
        <f>IF($H307&gt;$H$12,"",'[1]20'!AC302)</f>
        <v>заняття</v>
      </c>
      <c r="E307" s="33">
        <f>IF($H307&gt;$H$12,"",IF($B307="","",ROUND('[1]20'!AD302,$H$9)))</f>
        <v>139</v>
      </c>
      <c r="F307" s="33">
        <f>IF($H307&gt;$H$12,"",IF($B307="","",ROUND('[1]20'!AE302,$H$9)))</f>
        <v>0</v>
      </c>
      <c r="G307" s="33">
        <f>IF($H307&gt;$H$12,"",IF($B307="","",ROUND('[1]20'!AF302,$H$9)))</f>
        <v>139</v>
      </c>
    </row>
    <row r="308" spans="1:7" ht="39.950000000000003" customHeight="1">
      <c r="A308" s="30" t="str">
        <f>IF($H308&gt;$H$12,"",'[1]20'!Z303)</f>
        <v>12.8</v>
      </c>
      <c r="B308" s="30">
        <f>IF($H308&gt;$H$12,"",'[1]20'!AA303)</f>
        <v>327</v>
      </c>
      <c r="C308" s="31" t="str">
        <f>IF($H308&gt;$H$12,"",'[1]20'!AB303)</f>
        <v>При травмах та після операцій хребта і тазу: При груповому методі занять від 2 чол.</v>
      </c>
      <c r="D308" s="32" t="str">
        <f>IF($H308&gt;$H$12,"",'[1]20'!AC303)</f>
        <v>заняття</v>
      </c>
      <c r="E308" s="33">
        <f>IF($H308&gt;$H$12,"",IF($B308="","",ROUND('[1]20'!AD303,$H$9)))</f>
        <v>69</v>
      </c>
      <c r="F308" s="33">
        <f>IF($H308&gt;$H$12,"",IF($B308="","",ROUND('[1]20'!AE303,$H$9)))</f>
        <v>0</v>
      </c>
      <c r="G308" s="33">
        <f>IF($H308&gt;$H$12,"",IF($B308="","",ROUND('[1]20'!AF303,$H$9)))</f>
        <v>69</v>
      </c>
    </row>
    <row r="309" spans="1:7" ht="39.950000000000003" customHeight="1">
      <c r="A309" s="30" t="str">
        <f>IF($H309&gt;$H$12,"",'[1]20'!Z304)</f>
        <v>12.9</v>
      </c>
      <c r="B309" s="30">
        <f>IF($H309&gt;$H$12,"",'[1]20'!AA304)</f>
        <v>328</v>
      </c>
      <c r="C309" s="31" t="str">
        <f>IF($H309&gt;$H$12,"",'[1]20'!AB304)</f>
        <v>При травмах і після операцій хребта: При індивідуальному методі занять</v>
      </c>
      <c r="D309" s="32" t="str">
        <f>IF($H309&gt;$H$12,"",'[1]20'!AC304)</f>
        <v>заняття</v>
      </c>
      <c r="E309" s="33">
        <f>IF($H309&gt;$H$12,"",IF($B309="","",ROUND('[1]20'!AD304,$H$9)))</f>
        <v>173</v>
      </c>
      <c r="F309" s="33">
        <f>IF($H309&gt;$H$12,"",IF($B309="","",ROUND('[1]20'!AE304,$H$9)))</f>
        <v>0</v>
      </c>
      <c r="G309" s="33">
        <f>IF($H309&gt;$H$12,"",IF($B309="","",ROUND('[1]20'!AF304,$H$9)))</f>
        <v>173</v>
      </c>
    </row>
    <row r="310" spans="1:7" ht="39.950000000000003" customHeight="1">
      <c r="A310" s="30" t="str">
        <f>IF($H310&gt;$H$12,"",'[1]20'!Z305)</f>
        <v>12.10</v>
      </c>
      <c r="B310" s="30">
        <f>IF($H310&gt;$H$12,"",'[1]20'!AA305)</f>
        <v>329</v>
      </c>
      <c r="C310" s="31" t="str">
        <f>IF($H310&gt;$H$12,"",'[1]20'!AB305)</f>
        <v>При травмах і після операцій хребта: При груповому методі занять від 2 чол.</v>
      </c>
      <c r="D310" s="32" t="str">
        <f>IF($H310&gt;$H$12,"",'[1]20'!AC305)</f>
        <v>заняття</v>
      </c>
      <c r="E310" s="33">
        <f>IF($H310&gt;$H$12,"",IF($B310="","",ROUND('[1]20'!AD305,$H$9)))</f>
        <v>87</v>
      </c>
      <c r="F310" s="33">
        <f>IF($H310&gt;$H$12,"",IF($B310="","",ROUND('[1]20'!AE305,$H$9)))</f>
        <v>0</v>
      </c>
      <c r="G310" s="33">
        <f>IF($H310&gt;$H$12,"",IF($B310="","",ROUND('[1]20'!AF305,$H$9)))</f>
        <v>87</v>
      </c>
    </row>
    <row r="311" spans="1:7" ht="39.950000000000003" customHeight="1">
      <c r="A311" s="30" t="str">
        <f>IF($H311&gt;$H$12,"",'[1]20'!Z306)</f>
        <v>12.11</v>
      </c>
      <c r="B311" s="30">
        <f>IF($H311&gt;$H$12,"",'[1]20'!AA306)</f>
        <v>330</v>
      </c>
      <c r="C311" s="31" t="str">
        <f>IF($H311&gt;$H$12,"",'[1]20'!AB306)</f>
        <v>Для неврологічних і нейрохірургічних хворих: При індивідуальному методі занять</v>
      </c>
      <c r="D311" s="32" t="str">
        <f>IF($H311&gt;$H$12,"",'[1]20'!AC306)</f>
        <v>заняття</v>
      </c>
      <c r="E311" s="33">
        <f>IF($H311&gt;$H$12,"",IF($B311="","",ROUND('[1]20'!AD306,$H$9)))</f>
        <v>121</v>
      </c>
      <c r="F311" s="33">
        <f>IF($H311&gt;$H$12,"",IF($B311="","",ROUND('[1]20'!AE306,$H$9)))</f>
        <v>0</v>
      </c>
      <c r="G311" s="33">
        <f>IF($H311&gt;$H$12,"",IF($B311="","",ROUND('[1]20'!AF306,$H$9)))</f>
        <v>121</v>
      </c>
    </row>
    <row r="312" spans="1:7" ht="39.950000000000003" customHeight="1">
      <c r="A312" s="30" t="str">
        <f>IF($H312&gt;$H$12,"",'[1]20'!Z307)</f>
        <v>12.12</v>
      </c>
      <c r="B312" s="30">
        <f>IF($H312&gt;$H$12,"",'[1]20'!AA307)</f>
        <v>331</v>
      </c>
      <c r="C312" s="31" t="str">
        <f>IF($H312&gt;$H$12,"",'[1]20'!AB307)</f>
        <v>Для неврологічних і нейрохірургічних хворих: При груповому методі занять від 2 чол.</v>
      </c>
      <c r="D312" s="32" t="str">
        <f>IF($H312&gt;$H$12,"",'[1]20'!AC307)</f>
        <v>заняття</v>
      </c>
      <c r="E312" s="33">
        <f>IF($H312&gt;$H$12,"",IF($B312="","",ROUND('[1]20'!AD307,$H$9)))</f>
        <v>62</v>
      </c>
      <c r="F312" s="33">
        <f>IF($H312&gt;$H$12,"",IF($B312="","",ROUND('[1]20'!AE307,$H$9)))</f>
        <v>0</v>
      </c>
      <c r="G312" s="33">
        <f>IF($H312&gt;$H$12,"",IF($B312="","",ROUND('[1]20'!AF307,$H$9)))</f>
        <v>62</v>
      </c>
    </row>
    <row r="313" spans="1:7" ht="39.950000000000003" customHeight="1">
      <c r="A313" s="30" t="str">
        <f>IF($H313&gt;$H$12,"",'[1]20'!Z308)</f>
        <v>12.13</v>
      </c>
      <c r="B313" s="30">
        <f>IF($H313&gt;$H$12,"",'[1]20'!AA308)</f>
        <v>332</v>
      </c>
      <c r="C313" s="31" t="str">
        <f>IF($H313&gt;$H$12,"",'[1]20'!AB308)</f>
        <v>Для вагітних і породіль в пологових будинках і жіночих консультаціях та гінекологічних хворих: При індивідуальному методі занять</v>
      </c>
      <c r="D313" s="32" t="str">
        <f>IF($H313&gt;$H$12,"",'[1]20'!AC308)</f>
        <v>заняття</v>
      </c>
      <c r="E313" s="33">
        <f>IF($H313&gt;$H$12,"",IF($B313="","",ROUND('[1]20'!AD308,$H$9)))</f>
        <v>62</v>
      </c>
      <c r="F313" s="33">
        <f>IF($H313&gt;$H$12,"",IF($B313="","",ROUND('[1]20'!AE308,$H$9)))</f>
        <v>0</v>
      </c>
      <c r="G313" s="33">
        <f>IF($H313&gt;$H$12,"",IF($B313="","",ROUND('[1]20'!AF308,$H$9)))</f>
        <v>62</v>
      </c>
    </row>
    <row r="314" spans="1:7" ht="39.950000000000003" customHeight="1">
      <c r="A314" s="30" t="str">
        <f>IF($H314&gt;$H$12,"",'[1]20'!Z309)</f>
        <v>12.14</v>
      </c>
      <c r="B314" s="30">
        <f>IF($H314&gt;$H$12,"",'[1]20'!AA309)</f>
        <v>333</v>
      </c>
      <c r="C314" s="31" t="str">
        <f>IF($H314&gt;$H$12,"",'[1]20'!AB309)</f>
        <v>Для вагітних і породіль в пологових будинках і жіночих консультаціях та гінекологічних хворих: При груповому методі занять від 2 чол.</v>
      </c>
      <c r="D314" s="32" t="str">
        <f>IF($H314&gt;$H$12,"",'[1]20'!AC309)</f>
        <v>заняття</v>
      </c>
      <c r="E314" s="33">
        <f>IF($H314&gt;$H$12,"",IF($B314="","",ROUND('[1]20'!AD309,$H$9)))</f>
        <v>35</v>
      </c>
      <c r="F314" s="33">
        <f>IF($H314&gt;$H$12,"",IF($B314="","",ROUND('[1]20'!AE309,$H$9)))</f>
        <v>0</v>
      </c>
      <c r="G314" s="33">
        <f>IF($H314&gt;$H$12,"",IF($B314="","",ROUND('[1]20'!AF309,$H$9)))</f>
        <v>35</v>
      </c>
    </row>
    <row r="315" spans="1:7" ht="39.950000000000003" customHeight="1">
      <c r="A315" s="30" t="str">
        <f>IF($H315&gt;$H$12,"",'[1]20'!Z310)</f>
        <v>12.15</v>
      </c>
      <c r="B315" s="30">
        <f>IF($H315&gt;$H$12,"",'[1]20'!AA310)</f>
        <v>334</v>
      </c>
      <c r="C315" s="31" t="str">
        <f>IF($H315&gt;$H$12,"",'[1]20'!AB310)</f>
        <v>Для дітей шкільного віку: При індивідуальному методі занять</v>
      </c>
      <c r="D315" s="32" t="str">
        <f>IF($H315&gt;$H$12,"",'[1]20'!AC310)</f>
        <v>заняття</v>
      </c>
      <c r="E315" s="33">
        <f>IF($H315&gt;$H$12,"",IF($B315="","",ROUND('[1]20'!AD310,$H$9)))</f>
        <v>121</v>
      </c>
      <c r="F315" s="33">
        <f>IF($H315&gt;$H$12,"",IF($B315="","",ROUND('[1]20'!AE310,$H$9)))</f>
        <v>0</v>
      </c>
      <c r="G315" s="33">
        <f>IF($H315&gt;$H$12,"",IF($B315="","",ROUND('[1]20'!AF310,$H$9)))</f>
        <v>121</v>
      </c>
    </row>
    <row r="316" spans="1:7" ht="39.950000000000003" customHeight="1">
      <c r="A316" s="30" t="str">
        <f>IF($H316&gt;$H$12,"",'[1]20'!Z311)</f>
        <v>12.16</v>
      </c>
      <c r="B316" s="30">
        <f>IF($H316&gt;$H$12,"",'[1]20'!AA311)</f>
        <v>335</v>
      </c>
      <c r="C316" s="31" t="str">
        <f>IF($H316&gt;$H$12,"",'[1]20'!AB311)</f>
        <v>Для дітей шкільного віку: При груповому методі занять від 2 чол.</v>
      </c>
      <c r="D316" s="32" t="str">
        <f>IF($H316&gt;$H$12,"",'[1]20'!AC311)</f>
        <v>заняття</v>
      </c>
      <c r="E316" s="33">
        <f>IF($H316&gt;$H$12,"",IF($B316="","",ROUND('[1]20'!AD311,$H$9)))</f>
        <v>62</v>
      </c>
      <c r="F316" s="33">
        <f>IF($H316&gt;$H$12,"",IF($B316="","",ROUND('[1]20'!AE311,$H$9)))</f>
        <v>0</v>
      </c>
      <c r="G316" s="33">
        <f>IF($H316&gt;$H$12,"",IF($B316="","",ROUND('[1]20'!AF311,$H$9)))</f>
        <v>62</v>
      </c>
    </row>
    <row r="317" spans="1:7" ht="39.950000000000003" customHeight="1">
      <c r="A317" s="30" t="str">
        <f>IF($H317&gt;$H$12,"",'[1]20'!Z312)</f>
        <v>12.17</v>
      </c>
      <c r="B317" s="30">
        <f>IF($H317&gt;$H$12,"",'[1]20'!AA312)</f>
        <v>336</v>
      </c>
      <c r="C317" s="31" t="str">
        <f>IF($H317&gt;$H$12,"",'[1]20'!AB312)</f>
        <v>Для дітей дошкільного віку: При індивідуальному методі занять</v>
      </c>
      <c r="D317" s="32" t="str">
        <f>IF($H317&gt;$H$12,"",'[1]20'!AC312)</f>
        <v>заняття</v>
      </c>
      <c r="E317" s="33">
        <f>IF($H317&gt;$H$12,"",IF($B317="","",ROUND('[1]20'!AD312,$H$9)))</f>
        <v>104</v>
      </c>
      <c r="F317" s="33">
        <f>IF($H317&gt;$H$12,"",IF($B317="","",ROUND('[1]20'!AE312,$H$9)))</f>
        <v>0</v>
      </c>
      <c r="G317" s="33">
        <f>IF($H317&gt;$H$12,"",IF($B317="","",ROUND('[1]20'!AF312,$H$9)))</f>
        <v>104</v>
      </c>
    </row>
    <row r="318" spans="1:7" ht="39.950000000000003" customHeight="1">
      <c r="A318" s="30" t="str">
        <f>IF($H318&gt;$H$12,"",'[1]20'!Z313)</f>
        <v>12.18</v>
      </c>
      <c r="B318" s="30">
        <f>IF($H318&gt;$H$12,"",'[1]20'!AA313)</f>
        <v>337</v>
      </c>
      <c r="C318" s="31" t="str">
        <f>IF($H318&gt;$H$12,"",'[1]20'!AB313)</f>
        <v>Для дітей дошкільного віку: При груповому методі занять від 2 чол.</v>
      </c>
      <c r="D318" s="32" t="str">
        <f>IF($H318&gt;$H$12,"",'[1]20'!AC313)</f>
        <v>заняття</v>
      </c>
      <c r="E318" s="33">
        <f>IF($H318&gt;$H$12,"",IF($B318="","",ROUND('[1]20'!AD313,$H$9)))</f>
        <v>52</v>
      </c>
      <c r="F318" s="33">
        <f>IF($H318&gt;$H$12,"",IF($B318="","",ROUND('[1]20'!AE313,$H$9)))</f>
        <v>0</v>
      </c>
      <c r="G318" s="33">
        <f>IF($H318&gt;$H$12,"",IF($B318="","",ROUND('[1]20'!AF313,$H$9)))</f>
        <v>52</v>
      </c>
    </row>
    <row r="319" spans="1:7" ht="39.950000000000003" customHeight="1">
      <c r="A319" s="30" t="str">
        <f>IF($H319&gt;$H$12,"",'[1]20'!Z314)</f>
        <v>12.19</v>
      </c>
      <c r="B319" s="30">
        <f>IF($H319&gt;$H$12,"",'[1]20'!AA314)</f>
        <v>338</v>
      </c>
      <c r="C319" s="31" t="str">
        <f>IF($H319&gt;$H$12,"",'[1]20'!AB314)</f>
        <v>Для дітей дошкільного віку: Вправи на дошці Євмінова</v>
      </c>
      <c r="D319" s="32" t="str">
        <f>IF($H319&gt;$H$12,"",'[1]20'!AC314)</f>
        <v>заняття</v>
      </c>
      <c r="E319" s="33">
        <f>IF($H319&gt;$H$12,"",IF($B319="","",ROUND('[1]20'!AD314,$H$9)))</f>
        <v>52</v>
      </c>
      <c r="F319" s="33">
        <f>IF($H319&gt;$H$12,"",IF($B319="","",ROUND('[1]20'!AE314,$H$9)))</f>
        <v>0</v>
      </c>
      <c r="G319" s="33">
        <f>IF($H319&gt;$H$12,"",IF($B319="","",ROUND('[1]20'!AF314,$H$9)))</f>
        <v>52</v>
      </c>
    </row>
    <row r="320" spans="1:7" ht="39.950000000000003" customHeight="1">
      <c r="A320" s="30" t="str">
        <f>IF($H320&gt;$H$12,"",'[1]20'!Z315)</f>
        <v>12.20</v>
      </c>
      <c r="B320" s="30">
        <f>IF($H320&gt;$H$12,"",'[1]20'!AA315)</f>
        <v>339</v>
      </c>
      <c r="C320" s="31" t="str">
        <f>IF($H320&gt;$H$12,"",'[1]20'!AB315)</f>
        <v>Для дітей дошкільного віку: Витягування шийного відділу зберта (петля Глейсона)</v>
      </c>
      <c r="D320" s="32" t="str">
        <f>IF($H320&gt;$H$12,"",'[1]20'!AC315)</f>
        <v>заняття</v>
      </c>
      <c r="E320" s="33">
        <f>IF($H320&gt;$H$12,"",IF($B320="","",ROUND('[1]20'!AD315,$H$9)))</f>
        <v>62</v>
      </c>
      <c r="F320" s="33">
        <f>IF($H320&gt;$H$12,"",IF($B320="","",ROUND('[1]20'!AE315,$H$9)))</f>
        <v>0</v>
      </c>
      <c r="G320" s="33">
        <f>IF($H320&gt;$H$12,"",IF($B320="","",ROUND('[1]20'!AF315,$H$9)))</f>
        <v>62</v>
      </c>
    </row>
    <row r="321" spans="1:7" ht="39.950000000000003" customHeight="1">
      <c r="A321" s="34" t="str">
        <f>IF($H321&gt;$H$12,"",'[1]20'!Z316)</f>
        <v>13</v>
      </c>
      <c r="B321" s="34" t="str">
        <f>IF($H321&gt;$H$12,"",'[1]20'!AA316)</f>
        <v/>
      </c>
      <c r="C321" s="35" t="str">
        <f>IF($H321&gt;$H$12,"",'[1]20'!AB316)</f>
        <v>Рентгенографія</v>
      </c>
      <c r="D321" s="36" t="str">
        <f>IF($H321&gt;$H$12,"",'[1]20'!AC316)</f>
        <v/>
      </c>
      <c r="E321" s="37" t="str">
        <f>IF($H321&gt;$H$12,"",IF($B321="","",ROUND('[1]20'!AD316,$H$9)))</f>
        <v/>
      </c>
      <c r="F321" s="37" t="str">
        <f>IF($H321&gt;$H$12,"",IF($B321="","",ROUND('[1]20'!AE316,$H$9)))</f>
        <v/>
      </c>
      <c r="G321" s="37" t="str">
        <f>IF($H321&gt;$H$12,"",IF($B321="","",ROUND('[1]20'!AF316,$H$9)))</f>
        <v/>
      </c>
    </row>
    <row r="322" spans="1:7" ht="39.950000000000003" customHeight="1">
      <c r="A322" s="30" t="str">
        <f>IF($H322&gt;$H$12,"",'[1]20'!Z317)</f>
        <v>13.1</v>
      </c>
      <c r="B322" s="30">
        <f>IF($H322&gt;$H$12,"",'[1]20'!AA317)</f>
        <v>342</v>
      </c>
      <c r="C322" s="31" t="str">
        <f>IF($H322&gt;$H$12,"",'[1]20'!AB317)</f>
        <v>Цифрова рентгенографія органів черевної порожнини (пряма проекція)</v>
      </c>
      <c r="D322" s="32" t="str">
        <f>IF($H322&gt;$H$12,"",'[1]20'!AC317)</f>
        <v>дослідження</v>
      </c>
      <c r="E322" s="33">
        <f>IF($H322&gt;$H$12,"",IF($B322="","",ROUND('[1]20'!AD317,$H$9)))</f>
        <v>307</v>
      </c>
      <c r="F322" s="33">
        <f>IF($H322&gt;$H$12,"",IF($B322="","",ROUND('[1]20'!AE317,$H$9)))</f>
        <v>0</v>
      </c>
      <c r="G322" s="33">
        <f>IF($H322&gt;$H$12,"",IF($B322="","",ROUND('[1]20'!AF317,$H$9)))</f>
        <v>307</v>
      </c>
    </row>
    <row r="323" spans="1:7" ht="39.950000000000003" customHeight="1">
      <c r="A323" s="30" t="str">
        <f>IF($H323&gt;$H$12,"",'[1]20'!Z318)</f>
        <v>13.2</v>
      </c>
      <c r="B323" s="30">
        <f>IF($H323&gt;$H$12,"",'[1]20'!AA318)</f>
        <v>343</v>
      </c>
      <c r="C323" s="31" t="str">
        <f>IF($H323&gt;$H$12,"",'[1]20'!AB318)</f>
        <v>Цифрова рентгенографія стопи  (одна проекція )</v>
      </c>
      <c r="D323" s="32" t="str">
        <f>IF($H323&gt;$H$12,"",'[1]20'!AC318)</f>
        <v>дослідження</v>
      </c>
      <c r="E323" s="33">
        <f>IF($H323&gt;$H$12,"",IF($B323="","",ROUND('[1]20'!AD318,$H$9)))</f>
        <v>284</v>
      </c>
      <c r="F323" s="33">
        <f>IF($H323&gt;$H$12,"",IF($B323="","",ROUND('[1]20'!AE318,$H$9)))</f>
        <v>0</v>
      </c>
      <c r="G323" s="33">
        <f>IF($H323&gt;$H$12,"",IF($B323="","",ROUND('[1]20'!AF318,$H$9)))</f>
        <v>284</v>
      </c>
    </row>
    <row r="324" spans="1:7" ht="39.950000000000003" customHeight="1">
      <c r="A324" s="30" t="str">
        <f>IF($H324&gt;$H$12,"",'[1]20'!Z319)</f>
        <v>13.3</v>
      </c>
      <c r="B324" s="30">
        <f>IF($H324&gt;$H$12,"",'[1]20'!AA319)</f>
        <v>344</v>
      </c>
      <c r="C324" s="31" t="str">
        <f>IF($H324&gt;$H$12,"",'[1]20'!AB319)</f>
        <v>Цифрова рентгенографія стопи (в двох проекціях )</v>
      </c>
      <c r="D324" s="32" t="str">
        <f>IF($H324&gt;$H$12,"",'[1]20'!AC319)</f>
        <v>дослідження</v>
      </c>
      <c r="E324" s="33">
        <f>IF($H324&gt;$H$12,"",IF($B324="","",ROUND('[1]20'!AD319,$H$9)))</f>
        <v>453</v>
      </c>
      <c r="F324" s="33">
        <f>IF($H324&gt;$H$12,"",IF($B324="","",ROUND('[1]20'!AE319,$H$9)))</f>
        <v>0</v>
      </c>
      <c r="G324" s="33">
        <f>IF($H324&gt;$H$12,"",IF($B324="","",ROUND('[1]20'!AF319,$H$9)))</f>
        <v>453</v>
      </c>
    </row>
    <row r="325" spans="1:7" ht="39.950000000000003" customHeight="1">
      <c r="A325" s="30" t="str">
        <f>IF($H325&gt;$H$12,"",'[1]20'!Z320)</f>
        <v>13.4</v>
      </c>
      <c r="B325" s="30">
        <f>IF($H325&gt;$H$12,"",'[1]20'!AA320)</f>
        <v>345</v>
      </c>
      <c r="C325" s="31" t="str">
        <f>IF($H325&gt;$H$12,"",'[1]20'!AB320)</f>
        <v>Цифрова рентгенографія черепа (в двох проекціях )</v>
      </c>
      <c r="D325" s="32" t="str">
        <f>IF($H325&gt;$H$12,"",'[1]20'!AC320)</f>
        <v>дослідження</v>
      </c>
      <c r="E325" s="33">
        <f>IF($H325&gt;$H$12,"",IF($B325="","",ROUND('[1]20'!AD320,$H$9)))</f>
        <v>447</v>
      </c>
      <c r="F325" s="33">
        <f>IF($H325&gt;$H$12,"",IF($B325="","",ROUND('[1]20'!AE320,$H$9)))</f>
        <v>0</v>
      </c>
      <c r="G325" s="33">
        <f>IF($H325&gt;$H$12,"",IF($B325="","",ROUND('[1]20'!AF320,$H$9)))</f>
        <v>447</v>
      </c>
    </row>
    <row r="326" spans="1:7" ht="39.950000000000003" customHeight="1">
      <c r="A326" s="30" t="str">
        <f>IF($H326&gt;$H$12,"",'[1]20'!Z321)</f>
        <v>13.5</v>
      </c>
      <c r="B326" s="30">
        <f>IF($H326&gt;$H$12,"",'[1]20'!AA321)</f>
        <v>346</v>
      </c>
      <c r="C326" s="31" t="str">
        <f>IF($H326&gt;$H$12,"",'[1]20'!AB321)</f>
        <v>Цифрова рентгенографія додаткових пазух носа (одна проекція )</v>
      </c>
      <c r="D326" s="32" t="str">
        <f>IF($H326&gt;$H$12,"",'[1]20'!AC321)</f>
        <v>дослідження</v>
      </c>
      <c r="E326" s="33">
        <f>IF($H326&gt;$H$12,"",IF($B326="","",ROUND('[1]20'!AD321,$H$9)))</f>
        <v>284</v>
      </c>
      <c r="F326" s="33">
        <f>IF($H326&gt;$H$12,"",IF($B326="","",ROUND('[1]20'!AE321,$H$9)))</f>
        <v>0</v>
      </c>
      <c r="G326" s="33">
        <f>IF($H326&gt;$H$12,"",IF($B326="","",ROUND('[1]20'!AF321,$H$9)))</f>
        <v>284</v>
      </c>
    </row>
    <row r="327" spans="1:7" ht="39.950000000000003" customHeight="1">
      <c r="A327" s="30" t="str">
        <f>IF($H327&gt;$H$12,"",'[1]20'!Z322)</f>
        <v>13.6</v>
      </c>
      <c r="B327" s="30">
        <f>IF($H327&gt;$H$12,"",'[1]20'!AA322)</f>
        <v>347</v>
      </c>
      <c r="C327" s="31" t="str">
        <f>IF($H327&gt;$H$12,"",'[1]20'!AB322)</f>
        <v>Цифрова рентгенографія додаткових пазух носа (в двох проекціях )</v>
      </c>
      <c r="D327" s="32" t="str">
        <f>IF($H327&gt;$H$12,"",'[1]20'!AC322)</f>
        <v>дослідження</v>
      </c>
      <c r="E327" s="33">
        <f>IF($H327&gt;$H$12,"",IF($B327="","",ROUND('[1]20'!AD322,$H$9)))</f>
        <v>386</v>
      </c>
      <c r="F327" s="33">
        <f>IF($H327&gt;$H$12,"",IF($B327="","",ROUND('[1]20'!AE322,$H$9)))</f>
        <v>0</v>
      </c>
      <c r="G327" s="33">
        <f>IF($H327&gt;$H$12,"",IF($B327="","",ROUND('[1]20'!AF322,$H$9)))</f>
        <v>386</v>
      </c>
    </row>
    <row r="328" spans="1:7" ht="39.950000000000003" customHeight="1">
      <c r="A328" s="30" t="str">
        <f>IF($H328&gt;$H$12,"",'[1]20'!Z323)</f>
        <v>13.7</v>
      </c>
      <c r="B328" s="30">
        <f>IF($H328&gt;$H$12,"",'[1]20'!AA323)</f>
        <v>348</v>
      </c>
      <c r="C328" s="31" t="str">
        <f>IF($H328&gt;$H$12,"",'[1]20'!AB323)</f>
        <v>Цифрова рентгенографія шийного відділу хребта (в двох проекціях )</v>
      </c>
      <c r="D328" s="32" t="str">
        <f>IF($H328&gt;$H$12,"",'[1]20'!AC323)</f>
        <v>дослідження</v>
      </c>
      <c r="E328" s="33">
        <f>IF($H328&gt;$H$12,"",IF($B328="","",ROUND('[1]20'!AD323,$H$9)))</f>
        <v>394</v>
      </c>
      <c r="F328" s="33">
        <f>IF($H328&gt;$H$12,"",IF($B328="","",ROUND('[1]20'!AE323,$H$9)))</f>
        <v>0</v>
      </c>
      <c r="G328" s="33">
        <f>IF($H328&gt;$H$12,"",IF($B328="","",ROUND('[1]20'!AF323,$H$9)))</f>
        <v>394</v>
      </c>
    </row>
    <row r="329" spans="1:7" ht="39.950000000000003" customHeight="1">
      <c r="A329" s="30" t="str">
        <f>IF($H329&gt;$H$12,"",'[1]20'!Z324)</f>
        <v>13.8</v>
      </c>
      <c r="B329" s="30">
        <f>IF($H329&gt;$H$12,"",'[1]20'!AA324)</f>
        <v>349</v>
      </c>
      <c r="C329" s="31" t="str">
        <f>IF($H329&gt;$H$12,"",'[1]20'!AB324)</f>
        <v>Цифрова рентгкнографія дослідження шийного відділу хребта (з фунціональними пробами)</v>
      </c>
      <c r="D329" s="32" t="str">
        <f>IF($H329&gt;$H$12,"",'[1]20'!AC324)</f>
        <v>дослідження</v>
      </c>
      <c r="E329" s="33">
        <f>IF($H329&gt;$H$12,"",IF($B329="","",ROUND('[1]20'!AD324,$H$9)))</f>
        <v>872</v>
      </c>
      <c r="F329" s="33">
        <f>IF($H329&gt;$H$12,"",IF($B329="","",ROUND('[1]20'!AE324,$H$9)))</f>
        <v>0</v>
      </c>
      <c r="G329" s="33">
        <f>IF($H329&gt;$H$12,"",IF($B329="","",ROUND('[1]20'!AF324,$H$9)))</f>
        <v>872</v>
      </c>
    </row>
    <row r="330" spans="1:7" ht="39.950000000000003" customHeight="1">
      <c r="A330" s="30" t="str">
        <f>IF($H330&gt;$H$12,"",'[1]20'!Z325)</f>
        <v>13.9</v>
      </c>
      <c r="B330" s="30">
        <f>IF($H330&gt;$H$12,"",'[1]20'!AA325)</f>
        <v>350</v>
      </c>
      <c r="C330" s="31" t="str">
        <f>IF($H330&gt;$H$12,"",'[1]20'!AB325)</f>
        <v>Цифрова рентгенографія грудного відділу хребта (в двох проекціях )</v>
      </c>
      <c r="D330" s="32" t="str">
        <f>IF($H330&gt;$H$12,"",'[1]20'!AC325)</f>
        <v>дослідження</v>
      </c>
      <c r="E330" s="33">
        <f>IF($H330&gt;$H$12,"",IF($B330="","",ROUND('[1]20'!AD325,$H$9)))</f>
        <v>496</v>
      </c>
      <c r="F330" s="33">
        <f>IF($H330&gt;$H$12,"",IF($B330="","",ROUND('[1]20'!AE325,$H$9)))</f>
        <v>0</v>
      </c>
      <c r="G330" s="33">
        <f>IF($H330&gt;$H$12,"",IF($B330="","",ROUND('[1]20'!AF325,$H$9)))</f>
        <v>496</v>
      </c>
    </row>
    <row r="331" spans="1:7" ht="39.950000000000003" customHeight="1">
      <c r="A331" s="30" t="str">
        <f>IF($H331&gt;$H$12,"",'[1]20'!Z326)</f>
        <v>13.10</v>
      </c>
      <c r="B331" s="30">
        <f>IF($H331&gt;$H$12,"",'[1]20'!AA326)</f>
        <v>351</v>
      </c>
      <c r="C331" s="31" t="str">
        <f>IF($H331&gt;$H$12,"",'[1]20'!AB326)</f>
        <v>Цифрова рентгенографія поперекового відділу хребта (в двох проекціях )</v>
      </c>
      <c r="D331" s="32" t="str">
        <f>IF($H331&gt;$H$12,"",'[1]20'!AC326)</f>
        <v>дослідження</v>
      </c>
      <c r="E331" s="33">
        <f>IF($H331&gt;$H$12,"",IF($B331="","",ROUND('[1]20'!AD326,$H$9)))</f>
        <v>496</v>
      </c>
      <c r="F331" s="33">
        <f>IF($H331&gt;$H$12,"",IF($B331="","",ROUND('[1]20'!AE326,$H$9)))</f>
        <v>0</v>
      </c>
      <c r="G331" s="33">
        <f>IF($H331&gt;$H$12,"",IF($B331="","",ROUND('[1]20'!AF326,$H$9)))</f>
        <v>496</v>
      </c>
    </row>
    <row r="332" spans="1:7" ht="39.950000000000003" customHeight="1">
      <c r="A332" s="30" t="str">
        <f>IF($H332&gt;$H$12,"",'[1]20'!Z327)</f>
        <v>13.11</v>
      </c>
      <c r="B332" s="30">
        <f>IF($H332&gt;$H$12,"",'[1]20'!AA327)</f>
        <v>352</v>
      </c>
      <c r="C332" s="31" t="str">
        <f>IF($H332&gt;$H$12,"",'[1]20'!AB327)</f>
        <v>функціональні дослідження поперекового відділу хребта</v>
      </c>
      <c r="D332" s="32" t="str">
        <f>IF($H332&gt;$H$12,"",'[1]20'!AC327)</f>
        <v>дослідження</v>
      </c>
      <c r="E332" s="33">
        <f>IF($H332&gt;$H$12,"",IF($B332="","",ROUND('[1]20'!AD327,$H$9)))</f>
        <v>872</v>
      </c>
      <c r="F332" s="33">
        <f>IF($H332&gt;$H$12,"",IF($B332="","",ROUND('[1]20'!AE327,$H$9)))</f>
        <v>0</v>
      </c>
      <c r="G332" s="33">
        <f>IF($H332&gt;$H$12,"",IF($B332="","",ROUND('[1]20'!AF327,$H$9)))</f>
        <v>872</v>
      </c>
    </row>
    <row r="333" spans="1:7" ht="39.950000000000003" customHeight="1">
      <c r="A333" s="30" t="str">
        <f>IF($H333&gt;$H$12,"",'[1]20'!Z328)</f>
        <v>13.12</v>
      </c>
      <c r="B333" s="30">
        <f>IF($H333&gt;$H$12,"",'[1]20'!AA328)</f>
        <v>353</v>
      </c>
      <c r="C333" s="31" t="str">
        <f>IF($H333&gt;$H$12,"",'[1]20'!AB328)</f>
        <v>Цифрова рентгенографія кісток тазу</v>
      </c>
      <c r="D333" s="32" t="str">
        <f>IF($H333&gt;$H$12,"",'[1]20'!AC328)</f>
        <v>дослідження</v>
      </c>
      <c r="E333" s="33">
        <f>IF($H333&gt;$H$12,"",IF($B333="","",ROUND('[1]20'!AD328,$H$9)))</f>
        <v>284</v>
      </c>
      <c r="F333" s="33">
        <f>IF($H333&gt;$H$12,"",IF($B333="","",ROUND('[1]20'!AE328,$H$9)))</f>
        <v>0</v>
      </c>
      <c r="G333" s="33">
        <f>IF($H333&gt;$H$12,"",IF($B333="","",ROUND('[1]20'!AF328,$H$9)))</f>
        <v>284</v>
      </c>
    </row>
    <row r="334" spans="1:7" ht="39.950000000000003" customHeight="1">
      <c r="A334" s="30" t="str">
        <f>IF($H334&gt;$H$12,"",'[1]20'!Z329)</f>
        <v>13.13</v>
      </c>
      <c r="B334" s="30">
        <f>IF($H334&gt;$H$12,"",'[1]20'!AA329)</f>
        <v>354</v>
      </c>
      <c r="C334" s="31" t="str">
        <f>IF($H334&gt;$H$12,"",'[1]20'!AB329)</f>
        <v>Цифрова рентгенографія кульшового суглобу (одна проекція )</v>
      </c>
      <c r="D334" s="32" t="str">
        <f>IF($H334&gt;$H$12,"",'[1]20'!AC329)</f>
        <v>дослідження</v>
      </c>
      <c r="E334" s="33">
        <f>IF($H334&gt;$H$12,"",IF($B334="","",ROUND('[1]20'!AD329,$H$9)))</f>
        <v>260</v>
      </c>
      <c r="F334" s="33">
        <f>IF($H334&gt;$H$12,"",IF($B334="","",ROUND('[1]20'!AE329,$H$9)))</f>
        <v>0</v>
      </c>
      <c r="G334" s="33">
        <f>IF($H334&gt;$H$12,"",IF($B334="","",ROUND('[1]20'!AF329,$H$9)))</f>
        <v>260</v>
      </c>
    </row>
    <row r="335" spans="1:7" ht="39.950000000000003" customHeight="1">
      <c r="A335" s="30" t="str">
        <f>IF($H335&gt;$H$12,"",'[1]20'!Z330)</f>
        <v>13.14</v>
      </c>
      <c r="B335" s="30">
        <f>IF($H335&gt;$H$12,"",'[1]20'!AA330)</f>
        <v>355</v>
      </c>
      <c r="C335" s="31" t="str">
        <f>IF($H335&gt;$H$12,"",'[1]20'!AB330)</f>
        <v>Цифрова рентгенографія кульшового суглобу (в двох проекціях )</v>
      </c>
      <c r="D335" s="32" t="str">
        <f>IF($H335&gt;$H$12,"",'[1]20'!AC330)</f>
        <v>дослідження</v>
      </c>
      <c r="E335" s="33">
        <f>IF($H335&gt;$H$12,"",IF($B335="","",ROUND('[1]20'!AD330,$H$9)))</f>
        <v>453</v>
      </c>
      <c r="F335" s="33">
        <f>IF($H335&gt;$H$12,"",IF($B335="","",ROUND('[1]20'!AE330,$H$9)))</f>
        <v>0</v>
      </c>
      <c r="G335" s="33">
        <f>IF($H335&gt;$H$12,"",IF($B335="","",ROUND('[1]20'!AF330,$H$9)))</f>
        <v>453</v>
      </c>
    </row>
    <row r="336" spans="1:7" ht="39.950000000000003" customHeight="1">
      <c r="A336" s="30" t="str">
        <f>IF($H336&gt;$H$12,"",'[1]20'!Z331)</f>
        <v>13.15</v>
      </c>
      <c r="B336" s="30">
        <f>IF($H336&gt;$H$12,"",'[1]20'!AA331)</f>
        <v>356</v>
      </c>
      <c r="C336" s="31" t="str">
        <f>IF($H336&gt;$H$12,"",'[1]20'!AB331)</f>
        <v>Цифрова рентгенографія стегнової кістки (одна проекція )</v>
      </c>
      <c r="D336" s="32" t="str">
        <f>IF($H336&gt;$H$12,"",'[1]20'!AC331)</f>
        <v>дослідження</v>
      </c>
      <c r="E336" s="33">
        <f>IF($H336&gt;$H$12,"",IF($B336="","",ROUND('[1]20'!AD331,$H$9)))</f>
        <v>307</v>
      </c>
      <c r="F336" s="33">
        <f>IF($H336&gt;$H$12,"",IF($B336="","",ROUND('[1]20'!AE331,$H$9)))</f>
        <v>0</v>
      </c>
      <c r="G336" s="33">
        <f>IF($H336&gt;$H$12,"",IF($B336="","",ROUND('[1]20'!AF331,$H$9)))</f>
        <v>307</v>
      </c>
    </row>
    <row r="337" spans="1:7" ht="39.950000000000003" customHeight="1">
      <c r="A337" s="30" t="str">
        <f>IF($H337&gt;$H$12,"",'[1]20'!Z332)</f>
        <v>13.16</v>
      </c>
      <c r="B337" s="30">
        <f>IF($H337&gt;$H$12,"",'[1]20'!AA332)</f>
        <v>357</v>
      </c>
      <c r="C337" s="31" t="str">
        <f>IF($H337&gt;$H$12,"",'[1]20'!AB332)</f>
        <v>Цифрова рентгенографія стегнової кістки (в двух проекціях )</v>
      </c>
      <c r="D337" s="32" t="str">
        <f>IF($H337&gt;$H$12,"",'[1]20'!AC332)</f>
        <v>дослідження</v>
      </c>
      <c r="E337" s="33">
        <f>IF($H337&gt;$H$12,"",IF($B337="","",ROUND('[1]20'!AD332,$H$9)))</f>
        <v>453</v>
      </c>
      <c r="F337" s="33">
        <f>IF($H337&gt;$H$12,"",IF($B337="","",ROUND('[1]20'!AE332,$H$9)))</f>
        <v>0</v>
      </c>
      <c r="G337" s="33">
        <f>IF($H337&gt;$H$12,"",IF($B337="","",ROUND('[1]20'!AF332,$H$9)))</f>
        <v>453</v>
      </c>
    </row>
    <row r="338" spans="1:7" ht="39.950000000000003" customHeight="1">
      <c r="A338" s="30" t="str">
        <f>IF($H338&gt;$H$12,"",'[1]20'!Z333)</f>
        <v>13.17</v>
      </c>
      <c r="B338" s="30">
        <f>IF($H338&gt;$H$12,"",'[1]20'!AA333)</f>
        <v>358</v>
      </c>
      <c r="C338" s="31" t="str">
        <f>IF($H338&gt;$H$12,"",'[1]20'!AB333)</f>
        <v>Цифрова рентгенографія колінного суглобу (в двох проекціях )</v>
      </c>
      <c r="D338" s="32" t="str">
        <f>IF($H338&gt;$H$12,"",'[1]20'!AC333)</f>
        <v>дослідження</v>
      </c>
      <c r="E338" s="33">
        <f>IF($H338&gt;$H$12,"",IF($B338="","",ROUND('[1]20'!AD333,$H$9)))</f>
        <v>453</v>
      </c>
      <c r="F338" s="33">
        <f>IF($H338&gt;$H$12,"",IF($B338="","",ROUND('[1]20'!AE333,$H$9)))</f>
        <v>0</v>
      </c>
      <c r="G338" s="33">
        <f>IF($H338&gt;$H$12,"",IF($B338="","",ROUND('[1]20'!AF333,$H$9)))</f>
        <v>453</v>
      </c>
    </row>
    <row r="339" spans="1:7" ht="39.950000000000003" customHeight="1">
      <c r="A339" s="30" t="str">
        <f>IF($H339&gt;$H$12,"",'[1]20'!Z334)</f>
        <v>13.18</v>
      </c>
      <c r="B339" s="30">
        <f>IF($H339&gt;$H$12,"",'[1]20'!AA334)</f>
        <v>359</v>
      </c>
      <c r="C339" s="31" t="str">
        <f>IF($H339&gt;$H$12,"",'[1]20'!AB334)</f>
        <v>Цифрова рентгенографія гомілки (в двох проекціях )</v>
      </c>
      <c r="D339" s="32" t="str">
        <f>IF($H339&gt;$H$12,"",'[1]20'!AC334)</f>
        <v>дослідження</v>
      </c>
      <c r="E339" s="33">
        <f>IF($H339&gt;$H$12,"",IF($B339="","",ROUND('[1]20'!AD334,$H$9)))</f>
        <v>453</v>
      </c>
      <c r="F339" s="33">
        <f>IF($H339&gt;$H$12,"",IF($B339="","",ROUND('[1]20'!AE334,$H$9)))</f>
        <v>0</v>
      </c>
      <c r="G339" s="33">
        <f>IF($H339&gt;$H$12,"",IF($B339="","",ROUND('[1]20'!AF334,$H$9)))</f>
        <v>453</v>
      </c>
    </row>
    <row r="340" spans="1:7" ht="39.950000000000003" customHeight="1">
      <c r="A340" s="30" t="str">
        <f>IF($H340&gt;$H$12,"",'[1]20'!Z335)</f>
        <v>13.19</v>
      </c>
      <c r="B340" s="30">
        <f>IF($H340&gt;$H$12,"",'[1]20'!AA335)</f>
        <v>360</v>
      </c>
      <c r="C340" s="31" t="str">
        <f>IF($H340&gt;$H$12,"",'[1]20'!AB335)</f>
        <v>Цифрова рентгенографія гомілковостопного суглобу (в двох проекціях )</v>
      </c>
      <c r="D340" s="32" t="str">
        <f>IF($H340&gt;$H$12,"",'[1]20'!AC335)</f>
        <v>дослідження</v>
      </c>
      <c r="E340" s="33">
        <f>IF($H340&gt;$H$12,"",IF($B340="","",ROUND('[1]20'!AD335,$H$9)))</f>
        <v>453</v>
      </c>
      <c r="F340" s="33">
        <f>IF($H340&gt;$H$12,"",IF($B340="","",ROUND('[1]20'!AE335,$H$9)))</f>
        <v>0</v>
      </c>
      <c r="G340" s="33">
        <f>IF($H340&gt;$H$12,"",IF($B340="","",ROUND('[1]20'!AF335,$H$9)))</f>
        <v>453</v>
      </c>
    </row>
    <row r="341" spans="1:7" ht="39.950000000000003" customHeight="1">
      <c r="A341" s="30" t="str">
        <f>IF($H341&gt;$H$12,"",'[1]20'!Z336)</f>
        <v>13.20</v>
      </c>
      <c r="B341" s="30">
        <f>IF($H341&gt;$H$12,"",'[1]20'!AA336)</f>
        <v>361</v>
      </c>
      <c r="C341" s="31" t="str">
        <f>IF($H341&gt;$H$12,"",'[1]20'!AB336)</f>
        <v>Цифрова рентгенографія променево-зап'ясного суглобу (в двох проекціях )</v>
      </c>
      <c r="D341" s="32" t="str">
        <f>IF($H341&gt;$H$12,"",'[1]20'!AC336)</f>
        <v>дослідження</v>
      </c>
      <c r="E341" s="33">
        <f>IF($H341&gt;$H$12,"",IF($B341="","",ROUND('[1]20'!AD336,$H$9)))</f>
        <v>417</v>
      </c>
      <c r="F341" s="33">
        <f>IF($H341&gt;$H$12,"",IF($B341="","",ROUND('[1]20'!AE336,$H$9)))</f>
        <v>0</v>
      </c>
      <c r="G341" s="33">
        <f>IF($H341&gt;$H$12,"",IF($B341="","",ROUND('[1]20'!AF336,$H$9)))</f>
        <v>417</v>
      </c>
    </row>
    <row r="342" spans="1:7" ht="39.950000000000003" customHeight="1">
      <c r="A342" s="30" t="str">
        <f>IF($H342&gt;$H$12,"",'[1]20'!Z337)</f>
        <v>13.21</v>
      </c>
      <c r="B342" s="30">
        <f>IF($H342&gt;$H$12,"",'[1]20'!AA337)</f>
        <v>362</v>
      </c>
      <c r="C342" s="31" t="str">
        <f>IF($H342&gt;$H$12,"",'[1]20'!AB337)</f>
        <v>Цифрова рентгенографія плечевого суглобу (в двох проекціях )</v>
      </c>
      <c r="D342" s="32" t="str">
        <f>IF($H342&gt;$H$12,"",'[1]20'!AC337)</f>
        <v>дослідження</v>
      </c>
      <c r="E342" s="33">
        <f>IF($H342&gt;$H$12,"",IF($B342="","",ROUND('[1]20'!AD337,$H$9)))</f>
        <v>453</v>
      </c>
      <c r="F342" s="33">
        <f>IF($H342&gt;$H$12,"",IF($B342="","",ROUND('[1]20'!AE337,$H$9)))</f>
        <v>0</v>
      </c>
      <c r="G342" s="33">
        <f>IF($H342&gt;$H$12,"",IF($B342="","",ROUND('[1]20'!AF337,$H$9)))</f>
        <v>453</v>
      </c>
    </row>
    <row r="343" spans="1:7" ht="39.950000000000003" customHeight="1">
      <c r="A343" s="30" t="str">
        <f>IF($H343&gt;$H$12,"",'[1]20'!Z338)</f>
        <v>13.22</v>
      </c>
      <c r="B343" s="30">
        <f>IF($H343&gt;$H$12,"",'[1]20'!AA338)</f>
        <v>363</v>
      </c>
      <c r="C343" s="31" t="str">
        <f>IF($H343&gt;$H$12,"",'[1]20'!AB338)</f>
        <v>Цифрова рентгенографія плечевого суглобу (в одній проекції )</v>
      </c>
      <c r="D343" s="32" t="str">
        <f>IF($H343&gt;$H$12,"",'[1]20'!AC338)</f>
        <v>дослідження</v>
      </c>
      <c r="E343" s="33">
        <f>IF($H343&gt;$H$12,"",IF($B343="","",ROUND('[1]20'!AD338,$H$9)))</f>
        <v>260</v>
      </c>
      <c r="F343" s="33">
        <f>IF($H343&gt;$H$12,"",IF($B343="","",ROUND('[1]20'!AE338,$H$9)))</f>
        <v>0</v>
      </c>
      <c r="G343" s="33">
        <f>IF($H343&gt;$H$12,"",IF($B343="","",ROUND('[1]20'!AF338,$H$9)))</f>
        <v>260</v>
      </c>
    </row>
    <row r="344" spans="1:7" ht="39.950000000000003" customHeight="1">
      <c r="A344" s="30" t="str">
        <f>IF($H344&gt;$H$12,"",'[1]20'!Z339)</f>
        <v>13.23</v>
      </c>
      <c r="B344" s="30">
        <f>IF($H344&gt;$H$12,"",'[1]20'!AA339)</f>
        <v>364</v>
      </c>
      <c r="C344" s="31" t="str">
        <f>IF($H344&gt;$H$12,"",'[1]20'!AB339)</f>
        <v>Цифрова рентгенографія ключиці (одна прекція )</v>
      </c>
      <c r="D344" s="32" t="str">
        <f>IF($H344&gt;$H$12,"",'[1]20'!AC339)</f>
        <v>дослідження</v>
      </c>
      <c r="E344" s="33">
        <f>IF($H344&gt;$H$12,"",IF($B344="","",ROUND('[1]20'!AD339,$H$9)))</f>
        <v>260</v>
      </c>
      <c r="F344" s="33">
        <f>IF($H344&gt;$H$12,"",IF($B344="","",ROUND('[1]20'!AE339,$H$9)))</f>
        <v>0</v>
      </c>
      <c r="G344" s="33">
        <f>IF($H344&gt;$H$12,"",IF($B344="","",ROUND('[1]20'!AF339,$H$9)))</f>
        <v>260</v>
      </c>
    </row>
    <row r="345" spans="1:7" ht="39.950000000000003" customHeight="1">
      <c r="A345" s="30" t="str">
        <f>IF($H345&gt;$H$12,"",'[1]20'!Z340)</f>
        <v>13.24</v>
      </c>
      <c r="B345" s="30">
        <f>IF($H345&gt;$H$12,"",'[1]20'!AA340)</f>
        <v>365</v>
      </c>
      <c r="C345" s="31" t="str">
        <f>IF($H345&gt;$H$12,"",'[1]20'!AB340)</f>
        <v>Цифрова рентгенографія ключиці (в двох проекціях )</v>
      </c>
      <c r="D345" s="32" t="str">
        <f>IF($H345&gt;$H$12,"",'[1]20'!AC340)</f>
        <v>дослідження</v>
      </c>
      <c r="E345" s="33">
        <f>IF($H345&gt;$H$12,"",IF($B345="","",ROUND('[1]20'!AD340,$H$9)))</f>
        <v>406</v>
      </c>
      <c r="F345" s="33">
        <f>IF($H345&gt;$H$12,"",IF($B345="","",ROUND('[1]20'!AE340,$H$9)))</f>
        <v>0</v>
      </c>
      <c r="G345" s="33">
        <f>IF($H345&gt;$H$12,"",IF($B345="","",ROUND('[1]20'!AF340,$H$9)))</f>
        <v>406</v>
      </c>
    </row>
    <row r="346" spans="1:7" ht="39.950000000000003" customHeight="1">
      <c r="A346" s="30" t="str">
        <f>IF($H346&gt;$H$12,"",'[1]20'!Z341)</f>
        <v>13.25</v>
      </c>
      <c r="B346" s="30">
        <f>IF($H346&gt;$H$12,"",'[1]20'!AA341)</f>
        <v>366</v>
      </c>
      <c r="C346" s="31" t="str">
        <f>IF($H346&gt;$H$12,"",'[1]20'!AB341)</f>
        <v>Цифрова рентгенографія плечової кістки (в двох проекціях )</v>
      </c>
      <c r="D346" s="32" t="str">
        <f>IF($H346&gt;$H$12,"",'[1]20'!AC341)</f>
        <v>дослідження</v>
      </c>
      <c r="E346" s="33">
        <f>IF($H346&gt;$H$12,"",IF($B346="","",ROUND('[1]20'!AD341,$H$9)))</f>
        <v>453</v>
      </c>
      <c r="F346" s="33">
        <f>IF($H346&gt;$H$12,"",IF($B346="","",ROUND('[1]20'!AE341,$H$9)))</f>
        <v>0</v>
      </c>
      <c r="G346" s="33">
        <f>IF($H346&gt;$H$12,"",IF($B346="","",ROUND('[1]20'!AF341,$H$9)))</f>
        <v>453</v>
      </c>
    </row>
    <row r="347" spans="1:7" ht="39.950000000000003" customHeight="1">
      <c r="A347" s="30" t="str">
        <f>IF($H347&gt;$H$12,"",'[1]20'!Z342)</f>
        <v>13.26</v>
      </c>
      <c r="B347" s="30">
        <f>IF($H347&gt;$H$12,"",'[1]20'!AA342)</f>
        <v>367</v>
      </c>
      <c r="C347" s="31" t="str">
        <f>IF($H347&gt;$H$12,"",'[1]20'!AB342)</f>
        <v>Цифрова рентгенографія ліктьового суглобу (в двох проекціях )</v>
      </c>
      <c r="D347" s="32" t="str">
        <f>IF($H347&gt;$H$12,"",'[1]20'!AC342)</f>
        <v>дослідження</v>
      </c>
      <c r="E347" s="33">
        <f>IF($H347&gt;$H$12,"",IF($B347="","",ROUND('[1]20'!AD342,$H$9)))</f>
        <v>453</v>
      </c>
      <c r="F347" s="33">
        <f>IF($H347&gt;$H$12,"",IF($B347="","",ROUND('[1]20'!AE342,$H$9)))</f>
        <v>0</v>
      </c>
      <c r="G347" s="33">
        <f>IF($H347&gt;$H$12,"",IF($B347="","",ROUND('[1]20'!AF342,$H$9)))</f>
        <v>453</v>
      </c>
    </row>
    <row r="348" spans="1:7" ht="39.950000000000003" customHeight="1">
      <c r="A348" s="30" t="str">
        <f>IF($H348&gt;$H$12,"",'[1]20'!Z343)</f>
        <v>13.27</v>
      </c>
      <c r="B348" s="30">
        <f>IF($H348&gt;$H$12,"",'[1]20'!AA343)</f>
        <v>368</v>
      </c>
      <c r="C348" s="31" t="str">
        <f>IF($H348&gt;$H$12,"",'[1]20'!AB343)</f>
        <v>Цифрова рентгенографія передпліччя (в двох проекціях )</v>
      </c>
      <c r="D348" s="32" t="str">
        <f>IF($H348&gt;$H$12,"",'[1]20'!AC343)</f>
        <v>дослідження</v>
      </c>
      <c r="E348" s="33">
        <f>IF($H348&gt;$H$12,"",IF($B348="","",ROUND('[1]20'!AD343,$H$9)))</f>
        <v>453</v>
      </c>
      <c r="F348" s="33">
        <f>IF($H348&gt;$H$12,"",IF($B348="","",ROUND('[1]20'!AE343,$H$9)))</f>
        <v>0</v>
      </c>
      <c r="G348" s="33">
        <f>IF($H348&gt;$H$12,"",IF($B348="","",ROUND('[1]20'!AF343,$H$9)))</f>
        <v>453</v>
      </c>
    </row>
    <row r="349" spans="1:7" ht="39.950000000000003" customHeight="1">
      <c r="A349" s="30" t="str">
        <f>IF($H349&gt;$H$12,"",'[1]20'!Z344)</f>
        <v>13.28</v>
      </c>
      <c r="B349" s="30">
        <f>IF($H349&gt;$H$12,"",'[1]20'!AA344)</f>
        <v>369</v>
      </c>
      <c r="C349" s="31" t="str">
        <f>IF($H349&gt;$H$12,"",'[1]20'!AB344)</f>
        <v>Цифрова рентгенографія кисті (одна проекція )</v>
      </c>
      <c r="D349" s="32" t="str">
        <f>IF($H349&gt;$H$12,"",'[1]20'!AC344)</f>
        <v>дослідження</v>
      </c>
      <c r="E349" s="33">
        <f>IF($H349&gt;$H$12,"",IF($B349="","",ROUND('[1]20'!AD344,$H$9)))</f>
        <v>284</v>
      </c>
      <c r="F349" s="33">
        <f>IF($H349&gt;$H$12,"",IF($B349="","",ROUND('[1]20'!AE344,$H$9)))</f>
        <v>0</v>
      </c>
      <c r="G349" s="33">
        <f>IF($H349&gt;$H$12,"",IF($B349="","",ROUND('[1]20'!AF344,$H$9)))</f>
        <v>284</v>
      </c>
    </row>
    <row r="350" spans="1:7" ht="39.950000000000003" customHeight="1">
      <c r="A350" s="30" t="str">
        <f>IF($H350&gt;$H$12,"",'[1]20'!Z345)</f>
        <v>13.29</v>
      </c>
      <c r="B350" s="30">
        <f>IF($H350&gt;$H$12,"",'[1]20'!AA345)</f>
        <v>370</v>
      </c>
      <c r="C350" s="31" t="str">
        <f>IF($H350&gt;$H$12,"",'[1]20'!AB345)</f>
        <v>Цифрова рентгенографія кисті (в двох проекціях )</v>
      </c>
      <c r="D350" s="32" t="str">
        <f>IF($H350&gt;$H$12,"",'[1]20'!AC345)</f>
        <v>дослідження</v>
      </c>
      <c r="E350" s="33">
        <f>IF($H350&gt;$H$12,"",IF($B350="","",ROUND('[1]20'!AD345,$H$9)))</f>
        <v>417</v>
      </c>
      <c r="F350" s="33">
        <f>IF($H350&gt;$H$12,"",IF($B350="","",ROUND('[1]20'!AE345,$H$9)))</f>
        <v>0</v>
      </c>
      <c r="G350" s="33">
        <f>IF($H350&gt;$H$12,"",IF($B350="","",ROUND('[1]20'!AF345,$H$9)))</f>
        <v>417</v>
      </c>
    </row>
    <row r="351" spans="1:7" ht="39.950000000000003" customHeight="1">
      <c r="A351" s="30" t="str">
        <f>IF($H351&gt;$H$12,"",'[1]20'!Z346)</f>
        <v>13.30</v>
      </c>
      <c r="B351" s="30">
        <f>IF($H351&gt;$H$12,"",'[1]20'!AA346)</f>
        <v>371</v>
      </c>
      <c r="C351" s="31" t="str">
        <f>IF($H351&gt;$H$12,"",'[1]20'!AB346)</f>
        <v>Цифрова рентгенографія органів грудної клітки (в одній проекції )</v>
      </c>
      <c r="D351" s="32" t="str">
        <f>IF($H351&gt;$H$12,"",'[1]20'!AC346)</f>
        <v>дослідження</v>
      </c>
      <c r="E351" s="33">
        <f>IF($H351&gt;$H$12,"",IF($B351="","",ROUND('[1]20'!AD346,$H$9)))</f>
        <v>284</v>
      </c>
      <c r="F351" s="33">
        <f>IF($H351&gt;$H$12,"",IF($B351="","",ROUND('[1]20'!AE346,$H$9)))</f>
        <v>0</v>
      </c>
      <c r="G351" s="33">
        <f>IF($H351&gt;$H$12,"",IF($B351="","",ROUND('[1]20'!AF346,$H$9)))</f>
        <v>284</v>
      </c>
    </row>
    <row r="352" spans="1:7" ht="39.950000000000003" customHeight="1">
      <c r="A352" s="30" t="str">
        <f>IF($H352&gt;$H$12,"",'[1]20'!Z347)</f>
        <v>13.31</v>
      </c>
      <c r="B352" s="30">
        <f>IF($H352&gt;$H$12,"",'[1]20'!AA347)</f>
        <v>372</v>
      </c>
      <c r="C352" s="31" t="str">
        <f>IF($H352&gt;$H$12,"",'[1]20'!AB347)</f>
        <v>Цифрова рентгенографія органів грудної клітки (в двох проекціях )</v>
      </c>
      <c r="D352" s="32" t="str">
        <f>IF($H352&gt;$H$12,"",'[1]20'!AC347)</f>
        <v>дослідження</v>
      </c>
      <c r="E352" s="33">
        <f>IF($H352&gt;$H$12,"",IF($B352="","",ROUND('[1]20'!AD347,$H$9)))</f>
        <v>453</v>
      </c>
      <c r="F352" s="33">
        <f>IF($H352&gt;$H$12,"",IF($B352="","",ROUND('[1]20'!AE347,$H$9)))</f>
        <v>0</v>
      </c>
      <c r="G352" s="33">
        <f>IF($H352&gt;$H$12,"",IF($B352="","",ROUND('[1]20'!AF347,$H$9)))</f>
        <v>453</v>
      </c>
    </row>
    <row r="353" spans="1:7" ht="39.950000000000003" customHeight="1">
      <c r="A353" s="30" t="str">
        <f>IF($H353&gt;$H$12,"",'[1]20'!Z348)</f>
        <v>13.32</v>
      </c>
      <c r="B353" s="30">
        <f>IF($H353&gt;$H$12,"",'[1]20'!AA348)</f>
        <v>373</v>
      </c>
      <c r="C353" s="31" t="str">
        <f>IF($H353&gt;$H$12,"",'[1]20'!AB348)</f>
        <v>Цифрова рентгенографія грудини (одна проекція )</v>
      </c>
      <c r="D353" s="32" t="str">
        <f>IF($H353&gt;$H$12,"",'[1]20'!AC348)</f>
        <v>дослідження</v>
      </c>
      <c r="E353" s="33">
        <f>IF($H353&gt;$H$12,"",IF($B353="","",ROUND('[1]20'!AD348,$H$9)))</f>
        <v>284</v>
      </c>
      <c r="F353" s="33">
        <f>IF($H353&gt;$H$12,"",IF($B353="","",ROUND('[1]20'!AE348,$H$9)))</f>
        <v>0</v>
      </c>
      <c r="G353" s="33">
        <f>IF($H353&gt;$H$12,"",IF($B353="","",ROUND('[1]20'!AF348,$H$9)))</f>
        <v>284</v>
      </c>
    </row>
    <row r="354" spans="1:7" ht="39.950000000000003" customHeight="1">
      <c r="A354" s="30" t="str">
        <f>IF($H354&gt;$H$12,"",'[1]20'!Z349)</f>
        <v>13.33</v>
      </c>
      <c r="B354" s="30">
        <f>IF($H354&gt;$H$12,"",'[1]20'!AA349)</f>
        <v>374</v>
      </c>
      <c r="C354" s="31" t="str">
        <f>IF($H354&gt;$H$12,"",'[1]20'!AB349)</f>
        <v>Цифрова рентгенографія грудини (в двох проекціях )</v>
      </c>
      <c r="D354" s="32" t="str">
        <f>IF($H354&gt;$H$12,"",'[1]20'!AC349)</f>
        <v>дослідження</v>
      </c>
      <c r="E354" s="33">
        <f>IF($H354&gt;$H$12,"",IF($B354="","",ROUND('[1]20'!AD349,$H$9)))</f>
        <v>453</v>
      </c>
      <c r="F354" s="33">
        <f>IF($H354&gt;$H$12,"",IF($B354="","",ROUND('[1]20'!AE349,$H$9)))</f>
        <v>0</v>
      </c>
      <c r="G354" s="33">
        <f>IF($H354&gt;$H$12,"",IF($B354="","",ROUND('[1]20'!AF349,$H$9)))</f>
        <v>453</v>
      </c>
    </row>
    <row r="355" spans="1:7" ht="39.950000000000003" customHeight="1">
      <c r="A355" s="30" t="str">
        <f>IF($H355&gt;$H$12,"",'[1]20'!Z350)</f>
        <v>13.34</v>
      </c>
      <c r="B355" s="30">
        <f>IF($H355&gt;$H$12,"",'[1]20'!AA350)</f>
        <v>375</v>
      </c>
      <c r="C355" s="31" t="str">
        <f>IF($H355&gt;$H$12,"",'[1]20'!AB350)</f>
        <v>Урографія екскреторна, чотири проекції ( без вартості контрасту)</v>
      </c>
      <c r="D355" s="32" t="str">
        <f>IF($H355&gt;$H$12,"",'[1]20'!AC350)</f>
        <v>дослідження</v>
      </c>
      <c r="E355" s="33">
        <f>IF($H355&gt;$H$12,"",IF($B355="","",ROUND('[1]20'!AD350,$H$9)))</f>
        <v>1092</v>
      </c>
      <c r="F355" s="33">
        <f>IF($H355&gt;$H$12,"",IF($B355="","",ROUND('[1]20'!AE350,$H$9)))</f>
        <v>0</v>
      </c>
      <c r="G355" s="33">
        <f>IF($H355&gt;$H$12,"",IF($B355="","",ROUND('[1]20'!AF350,$H$9)))</f>
        <v>1092</v>
      </c>
    </row>
    <row r="356" spans="1:7" ht="39.950000000000003" customHeight="1">
      <c r="A356" s="30" t="str">
        <f>IF($H356&gt;$H$12,"",'[1]20'!Z351)</f>
        <v>13.35</v>
      </c>
      <c r="B356" s="30">
        <f>IF($H356&gt;$H$12,"",'[1]20'!AA351)</f>
        <v>376</v>
      </c>
      <c r="C356" s="31" t="str">
        <f>IF($H356&gt;$H$12,"",'[1]20'!AB351)</f>
        <v>Урографія екскреторна, три проекції (без вартості контрасту)</v>
      </c>
      <c r="D356" s="32" t="str">
        <f>IF($H356&gt;$H$12,"",'[1]20'!AC351)</f>
        <v>дослідження</v>
      </c>
      <c r="E356" s="33">
        <f>IF($H356&gt;$H$12,"",IF($B356="","",ROUND('[1]20'!AD351,$H$9)))</f>
        <v>880</v>
      </c>
      <c r="F356" s="33">
        <f>IF($H356&gt;$H$12,"",IF($B356="","",ROUND('[1]20'!AE351,$H$9)))</f>
        <v>0</v>
      </c>
      <c r="G356" s="33">
        <f>IF($H356&gt;$H$12,"",IF($B356="","",ROUND('[1]20'!AF351,$H$9)))</f>
        <v>880</v>
      </c>
    </row>
    <row r="357" spans="1:7" ht="39.950000000000003" customHeight="1">
      <c r="A357" s="30" t="str">
        <f>IF($H357&gt;$H$12,"",'[1]20'!Z352)</f>
        <v>13.36</v>
      </c>
      <c r="B357" s="30">
        <f>IF($H357&gt;$H$12,"",'[1]20'!AA352)</f>
        <v>377</v>
      </c>
      <c r="C357" s="31" t="str">
        <f>IF($H357&gt;$H$12,"",'[1]20'!AB352)</f>
        <v>Урографія екскреторна, дві  проекції (без вартості контрасту)</v>
      </c>
      <c r="D357" s="32" t="str">
        <f>IF($H357&gt;$H$12,"",'[1]20'!AC352)</f>
        <v>дослідження</v>
      </c>
      <c r="E357" s="33">
        <f>IF($H357&gt;$H$12,"",IF($B357="","",ROUND('[1]20'!AD352,$H$9)))</f>
        <v>668</v>
      </c>
      <c r="F357" s="33">
        <f>IF($H357&gt;$H$12,"",IF($B357="","",ROUND('[1]20'!AE352,$H$9)))</f>
        <v>0</v>
      </c>
      <c r="G357" s="33">
        <f>IF($H357&gt;$H$12,"",IF($B357="","",ROUND('[1]20'!AF352,$H$9)))</f>
        <v>668</v>
      </c>
    </row>
    <row r="358" spans="1:7" ht="39.950000000000003" customHeight="1">
      <c r="A358" s="30" t="str">
        <f>IF($H358&gt;$H$12,"",'[1]20'!Z353)</f>
        <v>13.37</v>
      </c>
      <c r="B358" s="30">
        <f>IF($H358&gt;$H$12,"",'[1]20'!AA353)</f>
        <v>378</v>
      </c>
      <c r="C358" s="31" t="str">
        <f>IF($H358&gt;$H$12,"",'[1]20'!AB353)</f>
        <v>Урографія оглядова  (пряма проекція)</v>
      </c>
      <c r="D358" s="32" t="str">
        <f>IF($H358&gt;$H$12,"",'[1]20'!AC353)</f>
        <v>дослідження</v>
      </c>
      <c r="E358" s="33">
        <f>IF($H358&gt;$H$12,"",IF($B358="","",ROUND('[1]20'!AD353,$H$9)))</f>
        <v>307</v>
      </c>
      <c r="F358" s="33">
        <f>IF($H358&gt;$H$12,"",IF($B358="","",ROUND('[1]20'!AE353,$H$9)))</f>
        <v>0</v>
      </c>
      <c r="G358" s="33">
        <f>IF($H358&gt;$H$12,"",IF($B358="","",ROUND('[1]20'!AF353,$H$9)))</f>
        <v>307</v>
      </c>
    </row>
    <row r="359" spans="1:7" ht="39.950000000000003" customHeight="1">
      <c r="A359" s="30" t="str">
        <f>IF($H359&gt;$H$12,"",'[1]20'!Z354)</f>
        <v>13.38</v>
      </c>
      <c r="B359" s="30">
        <f>IF($H359&gt;$H$12,"",'[1]20'!AA354)</f>
        <v>379</v>
      </c>
      <c r="C359" s="31" t="str">
        <f>IF($H359&gt;$H$12,"",'[1]20'!AB354)</f>
        <v>Пасаж контрасту по кишковику ( без вартості контрасту)</v>
      </c>
      <c r="D359" s="32" t="str">
        <f>IF($H359&gt;$H$12,"",'[1]20'!AC354)</f>
        <v>дослідження</v>
      </c>
      <c r="E359" s="33">
        <f>IF($H359&gt;$H$12,"",IF($B359="","",ROUND('[1]20'!AD354,$H$9)))</f>
        <v>1092</v>
      </c>
      <c r="F359" s="33">
        <f>IF($H359&gt;$H$12,"",IF($B359="","",ROUND('[1]20'!AE354,$H$9)))</f>
        <v>0</v>
      </c>
      <c r="G359" s="33">
        <f>IF($H359&gt;$H$12,"",IF($B359="","",ROUND('[1]20'!AF354,$H$9)))</f>
        <v>1092</v>
      </c>
    </row>
    <row r="360" spans="1:7" ht="39.950000000000003" customHeight="1">
      <c r="A360" s="30" t="str">
        <f>IF($H360&gt;$H$12,"",'[1]20'!Z355)</f>
        <v>13.39</v>
      </c>
      <c r="B360" s="30">
        <f>IF($H360&gt;$H$12,"",'[1]20'!AA355)</f>
        <v>380</v>
      </c>
      <c r="C360" s="31" t="str">
        <f>IF($H360&gt;$H$12,"",'[1]20'!AB355)</f>
        <v>Ретроградна цистографія ( без вартості контрасту)</v>
      </c>
      <c r="D360" s="32" t="str">
        <f>IF($H360&gt;$H$12,"",'[1]20'!AC355)</f>
        <v>дослідження</v>
      </c>
      <c r="E360" s="33">
        <f>IF($H360&gt;$H$12,"",IF($B360="","",ROUND('[1]20'!AD355,$H$9)))</f>
        <v>456</v>
      </c>
      <c r="F360" s="33">
        <f>IF($H360&gt;$H$12,"",IF($B360="","",ROUND('[1]20'!AE355,$H$9)))</f>
        <v>0</v>
      </c>
      <c r="G360" s="33">
        <f>IF($H360&gt;$H$12,"",IF($B360="","",ROUND('[1]20'!AF355,$H$9)))</f>
        <v>456</v>
      </c>
    </row>
    <row r="361" spans="1:7" ht="39.950000000000003" customHeight="1">
      <c r="A361" s="30" t="str">
        <f>IF($H361&gt;$H$12,"",'[1]20'!Z356)</f>
        <v>13.40</v>
      </c>
      <c r="B361" s="30">
        <f>IF($H361&gt;$H$12,"",'[1]20'!AA356)</f>
        <v>381</v>
      </c>
      <c r="C361" s="31" t="str">
        <f>IF($H361&gt;$H$12,"",'[1]20'!AB356)</f>
        <v>Цифрова рентгенографія куприка</v>
      </c>
      <c r="D361" s="32" t="str">
        <f>IF($H361&gt;$H$12,"",'[1]20'!AC356)</f>
        <v>дослідження</v>
      </c>
      <c r="E361" s="33">
        <f>IF($H361&gt;$H$12,"",IF($B361="","",ROUND('[1]20'!AD356,$H$9)))</f>
        <v>307</v>
      </c>
      <c r="F361" s="33">
        <f>IF($H361&gt;$H$12,"",IF($B361="","",ROUND('[1]20'!AE356,$H$9)))</f>
        <v>0</v>
      </c>
      <c r="G361" s="33">
        <f>IF($H361&gt;$H$12,"",IF($B361="","",ROUND('[1]20'!AF356,$H$9)))</f>
        <v>307</v>
      </c>
    </row>
    <row r="362" spans="1:7" ht="39.950000000000003" customHeight="1">
      <c r="A362" s="30" t="str">
        <f>IF($H362&gt;$H$12,"",'[1]20'!Z357)</f>
        <v>13.41</v>
      </c>
      <c r="B362" s="30">
        <f>IF($H362&gt;$H$12,"",'[1]20'!AA357)</f>
        <v>382</v>
      </c>
      <c r="C362" s="31" t="str">
        <f>IF($H362&gt;$H$12,"",'[1]20'!AB357)</f>
        <v>Цифрова рентгенографія орбір</v>
      </c>
      <c r="D362" s="32" t="str">
        <f>IF($H362&gt;$H$12,"",'[1]20'!AC357)</f>
        <v>дослідження</v>
      </c>
      <c r="E362" s="33">
        <f>IF($H362&gt;$H$12,"",IF($B362="","",ROUND('[1]20'!AD357,$H$9)))</f>
        <v>307</v>
      </c>
      <c r="F362" s="33">
        <f>IF($H362&gt;$H$12,"",IF($B362="","",ROUND('[1]20'!AE357,$H$9)))</f>
        <v>0</v>
      </c>
      <c r="G362" s="33">
        <f>IF($H362&gt;$H$12,"",IF($B362="","",ROUND('[1]20'!AF357,$H$9)))</f>
        <v>307</v>
      </c>
    </row>
    <row r="363" spans="1:7" ht="39.950000000000003" customHeight="1">
      <c r="A363" s="30" t="str">
        <f>IF($H363&gt;$H$12,"",'[1]20'!Z358)</f>
        <v>13.42</v>
      </c>
      <c r="B363" s="30">
        <f>IF($H363&gt;$H$12,"",'[1]20'!AA358)</f>
        <v>383</v>
      </c>
      <c r="C363" s="31" t="str">
        <f>IF($H363&gt;$H$12,"",'[1]20'!AB358)</f>
        <v>Цифрова рентгенографія надколінника</v>
      </c>
      <c r="D363" s="32" t="str">
        <f>IF($H363&gt;$H$12,"",'[1]20'!AC358)</f>
        <v>дослідження</v>
      </c>
      <c r="E363" s="33">
        <f>IF($H363&gt;$H$12,"",IF($B363="","",ROUND('[1]20'!AD358,$H$9)))</f>
        <v>308</v>
      </c>
      <c r="F363" s="33">
        <f>IF($H363&gt;$H$12,"",IF($B363="","",ROUND('[1]20'!AE358,$H$9)))</f>
        <v>0</v>
      </c>
      <c r="G363" s="33">
        <f>IF($H363&gt;$H$12,"",IF($B363="","",ROUND('[1]20'!AF358,$H$9)))</f>
        <v>308</v>
      </c>
    </row>
    <row r="364" spans="1:7" ht="39.950000000000003" customHeight="1">
      <c r="A364" s="30" t="str">
        <f>IF($H364&gt;$H$12,"",'[1]20'!Z359)</f>
        <v>13.43</v>
      </c>
      <c r="B364" s="30">
        <f>IF($H364&gt;$H$12,"",'[1]20'!AA359)</f>
        <v>384</v>
      </c>
      <c r="C364" s="31" t="str">
        <f>IF($H364&gt;$H$12,"",'[1]20'!AB359)</f>
        <v>Цифрова рентгенографія кістки носу</v>
      </c>
      <c r="D364" s="32" t="str">
        <f>IF($H364&gt;$H$12,"",'[1]20'!AC359)</f>
        <v>дослідження</v>
      </c>
      <c r="E364" s="33">
        <f>IF($H364&gt;$H$12,"",IF($B364="","",ROUND('[1]20'!AD359,$H$9)))</f>
        <v>284</v>
      </c>
      <c r="F364" s="33">
        <f>IF($H364&gt;$H$12,"",IF($B364="","",ROUND('[1]20'!AE359,$H$9)))</f>
        <v>0</v>
      </c>
      <c r="G364" s="33">
        <f>IF($H364&gt;$H$12,"",IF($B364="","",ROUND('[1]20'!AF359,$H$9)))</f>
        <v>284</v>
      </c>
    </row>
    <row r="365" spans="1:7" ht="39.950000000000003" customHeight="1">
      <c r="A365" s="30" t="str">
        <f>IF($H365&gt;$H$12,"",'[1]20'!Z360)</f>
        <v>13.44</v>
      </c>
      <c r="B365" s="30">
        <f>IF($H365&gt;$H$12,"",'[1]20'!AA360)</f>
        <v>385</v>
      </c>
      <c r="C365" s="31" t="str">
        <f>IF($H365&gt;$H$12,"",'[1]20'!AB360)</f>
        <v>Цифрова рентгенографія п`ятки (одна прекція )</v>
      </c>
      <c r="D365" s="32" t="str">
        <f>IF($H365&gt;$H$12,"",'[1]20'!AC360)</f>
        <v>дослідження</v>
      </c>
      <c r="E365" s="33">
        <f>IF($H365&gt;$H$12,"",IF($B365="","",ROUND('[1]20'!AD360,$H$9)))</f>
        <v>284</v>
      </c>
      <c r="F365" s="33">
        <f>IF($H365&gt;$H$12,"",IF($B365="","",ROUND('[1]20'!AE360,$H$9)))</f>
        <v>0</v>
      </c>
      <c r="G365" s="33">
        <f>IF($H365&gt;$H$12,"",IF($B365="","",ROUND('[1]20'!AF360,$H$9)))</f>
        <v>284</v>
      </c>
    </row>
    <row r="366" spans="1:7" ht="39.950000000000003" customHeight="1">
      <c r="A366" s="30" t="str">
        <f>IF($H366&gt;$H$12,"",'[1]20'!Z361)</f>
        <v>13.45</v>
      </c>
      <c r="B366" s="30">
        <f>IF($H366&gt;$H$12,"",'[1]20'!AA361)</f>
        <v>386</v>
      </c>
      <c r="C366" s="31" t="str">
        <f>IF($H366&gt;$H$12,"",'[1]20'!AB361)</f>
        <v>Цифрова рентгенографія п`ятки (в двох проекціях )</v>
      </c>
      <c r="D366" s="32" t="str">
        <f>IF($H366&gt;$H$12,"",'[1]20'!AC361)</f>
        <v>дослідження</v>
      </c>
      <c r="E366" s="33">
        <f>IF($H366&gt;$H$12,"",IF($B366="","",ROUND('[1]20'!AD361,$H$9)))</f>
        <v>417</v>
      </c>
      <c r="F366" s="33">
        <f>IF($H366&gt;$H$12,"",IF($B366="","",ROUND('[1]20'!AE361,$H$9)))</f>
        <v>0</v>
      </c>
      <c r="G366" s="33">
        <f>IF($H366&gt;$H$12,"",IF($B366="","",ROUND('[1]20'!AF361,$H$9)))</f>
        <v>417</v>
      </c>
    </row>
    <row r="367" spans="1:7" ht="39.950000000000003" customHeight="1">
      <c r="A367" s="30" t="str">
        <f>IF($H367&gt;$H$12,"",'[1]20'!Z362)</f>
        <v>13.46</v>
      </c>
      <c r="B367" s="30">
        <f>IF($H367&gt;$H$12,"",'[1]20'!AA362)</f>
        <v>387</v>
      </c>
      <c r="C367" s="31" t="str">
        <f>IF($H367&gt;$H$12,"",'[1]20'!AB362)</f>
        <v>Цифрова рентгенографія ребер однобічна (в двох проекціях )</v>
      </c>
      <c r="D367" s="32" t="str">
        <f>IF($H367&gt;$H$12,"",'[1]20'!AC362)</f>
        <v>дослідження</v>
      </c>
      <c r="E367" s="33">
        <f>IF($H367&gt;$H$12,"",IF($B367="","",ROUND('[1]20'!AD362,$H$9)))</f>
        <v>417</v>
      </c>
      <c r="F367" s="33">
        <f>IF($H367&gt;$H$12,"",IF($B367="","",ROUND('[1]20'!AE362,$H$9)))</f>
        <v>0</v>
      </c>
      <c r="G367" s="33">
        <f>IF($H367&gt;$H$12,"",IF($B367="","",ROUND('[1]20'!AF362,$H$9)))</f>
        <v>417</v>
      </c>
    </row>
    <row r="368" spans="1:7" ht="39.950000000000003" customHeight="1">
      <c r="A368" s="30" t="str">
        <f>IF($H368&gt;$H$12,"",'[1]20'!Z363)</f>
        <v>13.47</v>
      </c>
      <c r="B368" s="30">
        <f>IF($H368&gt;$H$12,"",'[1]20'!AA363)</f>
        <v>388</v>
      </c>
      <c r="C368" s="31" t="str">
        <f>IF($H368&gt;$H$12,"",'[1]20'!AB363)</f>
        <v>Цифрова рентгенографія ребер двобічна (в трьох проекціях )</v>
      </c>
      <c r="D368" s="32" t="str">
        <f>IF($H368&gt;$H$12,"",'[1]20'!AC363)</f>
        <v>дослідження</v>
      </c>
      <c r="E368" s="33">
        <f>IF($H368&gt;$H$12,"",IF($B368="","",ROUND('[1]20'!AD363,$H$9)))</f>
        <v>550</v>
      </c>
      <c r="F368" s="33">
        <f>IF($H368&gt;$H$12,"",IF($B368="","",ROUND('[1]20'!AE363,$H$9)))</f>
        <v>0</v>
      </c>
      <c r="G368" s="33">
        <f>IF($H368&gt;$H$12,"",IF($B368="","",ROUND('[1]20'!AF363,$H$9)))</f>
        <v>550</v>
      </c>
    </row>
    <row r="369" spans="1:7" ht="39.950000000000003" customHeight="1">
      <c r="A369" s="30" t="str">
        <f>IF($H369&gt;$H$12,"",'[1]20'!Z364)</f>
        <v>13.48</v>
      </c>
      <c r="B369" s="30">
        <f>IF($H369&gt;$H$12,"",'[1]20'!AA364)</f>
        <v>431</v>
      </c>
      <c r="C369" s="31" t="str">
        <f>IF($H369&gt;$H$12,"",'[1]20'!AB364)</f>
        <v>Рентгенографія органів грудної клітки у прямій проекції (для профоглядів)</v>
      </c>
      <c r="D369" s="32" t="str">
        <f>IF($H369&gt;$H$12,"",'[1]20'!AC364)</f>
        <v>дослідження</v>
      </c>
      <c r="E369" s="33">
        <f>IF($H369&gt;$H$12,"",IF($B369="","",ROUND('[1]20'!AD364,$H$9)))</f>
        <v>150</v>
      </c>
      <c r="F369" s="33">
        <f>IF($H369&gt;$H$12,"",IF($B369="","",ROUND('[1]20'!AE364,$H$9)))</f>
        <v>0</v>
      </c>
      <c r="G369" s="33">
        <f>IF($H369&gt;$H$12,"",IF($B369="","",ROUND('[1]20'!AF364,$H$9)))</f>
        <v>150</v>
      </c>
    </row>
    <row r="370" spans="1:7" ht="39.950000000000003" customHeight="1">
      <c r="A370" s="34" t="str">
        <f>IF($H370&gt;$H$12,"",'[1]20'!Z365)</f>
        <v>14</v>
      </c>
      <c r="B370" s="34" t="str">
        <f>IF($H370&gt;$H$12,"",'[1]20'!AA365)</f>
        <v/>
      </c>
      <c r="C370" s="35" t="str">
        <f>IF($H370&gt;$H$12,"",'[1]20'!AB365)</f>
        <v>Готельні послуги</v>
      </c>
      <c r="D370" s="36" t="str">
        <f>IF($H370&gt;$H$12,"",'[1]20'!AC365)</f>
        <v/>
      </c>
      <c r="E370" s="37" t="str">
        <f>IF($H370&gt;$H$12,"",IF($B370="","",ROUND('[1]20'!AD365,$H$9)))</f>
        <v/>
      </c>
      <c r="F370" s="37" t="str">
        <f>IF($H370&gt;$H$12,"",IF($B370="","",ROUND('[1]20'!AE365,$H$9)))</f>
        <v/>
      </c>
      <c r="G370" s="37" t="str">
        <f>IF($H370&gt;$H$12,"",IF($B370="","",ROUND('[1]20'!AF365,$H$9)))</f>
        <v/>
      </c>
    </row>
    <row r="371" spans="1:7" ht="39.950000000000003" customHeight="1">
      <c r="A371" s="30" t="str">
        <f>IF($H371&gt;$H$12,"",'[1]20'!Z366)</f>
        <v>14.1</v>
      </c>
      <c r="B371" s="30">
        <f>IF($H371&gt;$H$12,"",'[1]20'!AA366)</f>
        <v>399</v>
      </c>
      <c r="C371" s="31" t="str">
        <f>IF($H371&gt;$H$12,"",'[1]20'!AB366)</f>
        <v>Перебування в одномісній палаті</v>
      </c>
      <c r="D371" s="32" t="str">
        <f>IF($H371&gt;$H$12,"",'[1]20'!AC366)</f>
        <v>ліжко-день</v>
      </c>
      <c r="E371" s="33">
        <f>IF($H371&gt;$H$12,"",IF($B371="","",ROUND('[1]20'!AD366,$H$9)))</f>
        <v>521</v>
      </c>
      <c r="F371" s="33">
        <f>IF($H371&gt;$H$12,"",IF($B371="","",ROUND('[1]20'!AE366,$H$9)))</f>
        <v>104</v>
      </c>
      <c r="G371" s="33">
        <f>IF($H371&gt;$H$12,"",IF($B371="","",ROUND('[1]20'!AF366,$H$9)))</f>
        <v>625</v>
      </c>
    </row>
    <row r="372" spans="1:7" ht="39.950000000000003" customHeight="1">
      <c r="A372" s="30" t="str">
        <f>IF($H372&gt;$H$12,"",'[1]20'!Z376)</f>
        <v>14.11</v>
      </c>
      <c r="B372" s="30">
        <f>IF($H372&gt;$H$12,"",'[1]20'!AA376)</f>
        <v>409</v>
      </c>
      <c r="C372" s="31" t="str">
        <f>IF($H372&gt;$H$12,"",'[1]20'!AB376)</f>
        <v>Транспортування 1 км</v>
      </c>
      <c r="D372" s="32" t="str">
        <f>IF($H372&gt;$H$12,"",'[1]20'!AC376)</f>
        <v>км</v>
      </c>
      <c r="E372" s="33">
        <f>IF($H372&gt;$H$12,"",IF($B372="","",ROUND('[1]20'!AD376,$H$9)))</f>
        <v>38</v>
      </c>
      <c r="F372" s="33">
        <f>IF($H372&gt;$H$12,"",IF($B372="","",ROUND('[1]20'!AE376,$H$9)))</f>
        <v>8</v>
      </c>
      <c r="G372" s="33">
        <f>IF($H372&gt;$H$12,"",IF($B372="","",ROUND('[1]20'!AF376,$H$9)))</f>
        <v>46</v>
      </c>
    </row>
    <row r="373" spans="1:7" ht="39.950000000000003" customHeight="1">
      <c r="A373" s="30" t="str">
        <f>IF($H373&gt;$H$12,"",'[1]20'!Z377)</f>
        <v>14.12</v>
      </c>
      <c r="B373" s="30">
        <f>IF($H373&gt;$H$12,"",'[1]20'!AA377)</f>
        <v>410</v>
      </c>
      <c r="C373" s="31" t="str">
        <f>IF($H373&gt;$H$12,"",'[1]20'!AB377)</f>
        <v>Транспортування 1 км (з супроводом середнього персоналу)</v>
      </c>
      <c r="D373" s="32" t="str">
        <f>IF($H373&gt;$H$12,"",'[1]20'!AC377)</f>
        <v>км</v>
      </c>
      <c r="E373" s="33">
        <f>IF($H373&gt;$H$12,"",IF($B373="","",ROUND('[1]20'!AD377,$H$9)))</f>
        <v>46</v>
      </c>
      <c r="F373" s="33">
        <f>IF($H373&gt;$H$12,"",IF($B373="","",ROUND('[1]20'!AE377,$H$9)))</f>
        <v>9</v>
      </c>
      <c r="G373" s="33">
        <f>IF($H373&gt;$H$12,"",IF($B373="","",ROUND('[1]20'!AF377,$H$9)))</f>
        <v>55</v>
      </c>
    </row>
    <row r="374" spans="1:7" ht="39.950000000000003" customHeight="1">
      <c r="A374" s="34" t="str">
        <f>IF($H374&gt;$H$12,"",'[1]20'!Z378)</f>
        <v>15</v>
      </c>
      <c r="B374" s="34" t="str">
        <f>IF($H374&gt;$H$12,"",'[1]20'!AA378)</f>
        <v/>
      </c>
      <c r="C374" s="35" t="str">
        <f>IF($H374&gt;$H$12,"",'[1]20'!AB378)</f>
        <v>Медичний огляд фахівців</v>
      </c>
      <c r="D374" s="36" t="str">
        <f>IF($H374&gt;$H$12,"",'[1]20'!AC378)</f>
        <v/>
      </c>
      <c r="E374" s="37" t="str">
        <f>IF($H374&gt;$H$12,"",IF($B374="","",ROUND('[1]20'!AD378,$H$9)))</f>
        <v/>
      </c>
      <c r="F374" s="37" t="str">
        <f>IF($H374&gt;$H$12,"",IF($B374="","",ROUND('[1]20'!AE378,$H$9)))</f>
        <v/>
      </c>
      <c r="G374" s="37" t="str">
        <f>IF($H374&gt;$H$12,"",IF($B374="","",ROUND('[1]20'!AF378,$H$9)))</f>
        <v/>
      </c>
    </row>
    <row r="375" spans="1:7" ht="39.950000000000003" customHeight="1">
      <c r="A375" s="30" t="str">
        <f>IF($H375&gt;$H$12,"",'[1]20'!Z379)</f>
        <v>15.1</v>
      </c>
      <c r="B375" s="30">
        <f>IF($H375&gt;$H$12,"",'[1]20'!AA379)</f>
        <v>413</v>
      </c>
      <c r="C375" s="31" t="str">
        <f>IF($H375&gt;$H$12,"",'[1]20'!AB379)</f>
        <v>Медичний огляд лікаря-акушер-гінеколога (для профоглядів)</v>
      </c>
      <c r="D375" s="32" t="str">
        <f>IF($H375&gt;$H$12,"",'[1]20'!AC379)</f>
        <v>огляд</v>
      </c>
      <c r="E375" s="33">
        <f>IF($H375&gt;$H$12,"",IF($B375="","",ROUND('[1]20'!AD379,$H$9)))</f>
        <v>54</v>
      </c>
      <c r="F375" s="33">
        <f>IF($H375&gt;$H$12,"",IF($B375="","",ROUND('[1]20'!AE379,$H$9)))</f>
        <v>0</v>
      </c>
      <c r="G375" s="33">
        <f>IF($H375&gt;$H$12,"",IF($B375="","",ROUND('[1]20'!AF379,$H$9)))</f>
        <v>54</v>
      </c>
    </row>
    <row r="376" spans="1:7" ht="39.950000000000003" customHeight="1">
      <c r="A376" s="30" t="str">
        <f>IF($H376&gt;$H$12,"",'[1]20'!Z380)</f>
        <v>15.2</v>
      </c>
      <c r="B376" s="30">
        <f>IF($H376&gt;$H$12,"",'[1]20'!AA380)</f>
        <v>414</v>
      </c>
      <c r="C376" s="31" t="str">
        <f>IF($H376&gt;$H$12,"",'[1]20'!AB380)</f>
        <v>Медичний огляд лікаря-алерголога (для профоглядів)</v>
      </c>
      <c r="D376" s="32" t="str">
        <f>IF($H376&gt;$H$12,"",'[1]20'!AC380)</f>
        <v>огляд</v>
      </c>
      <c r="E376" s="33">
        <f>IF($H376&gt;$H$12,"",IF($B376="","",ROUND('[1]20'!AD380,$H$9)))</f>
        <v>54</v>
      </c>
      <c r="F376" s="33">
        <f>IF($H376&gt;$H$12,"",IF($B376="","",ROUND('[1]20'!AE380,$H$9)))</f>
        <v>0</v>
      </c>
      <c r="G376" s="33">
        <f>IF($H376&gt;$H$12,"",IF($B376="","",ROUND('[1]20'!AF380,$H$9)))</f>
        <v>54</v>
      </c>
    </row>
    <row r="377" spans="1:7" ht="39.950000000000003" customHeight="1">
      <c r="A377" s="30" t="str">
        <f>IF($H377&gt;$H$12,"",'[1]20'!Z381)</f>
        <v>15.3</v>
      </c>
      <c r="B377" s="30">
        <f>IF($H377&gt;$H$12,"",'[1]20'!AA381)</f>
        <v>415</v>
      </c>
      <c r="C377" s="31" t="str">
        <f>IF($H377&gt;$H$12,"",'[1]20'!AB381)</f>
        <v>Медичний огляд лікаря-гематолога (для профоглядів)</v>
      </c>
      <c r="D377" s="32" t="str">
        <f>IF($H377&gt;$H$12,"",'[1]20'!AC381)</f>
        <v>огляд</v>
      </c>
      <c r="E377" s="33">
        <f>IF($H377&gt;$H$12,"",IF($B377="","",ROUND('[1]20'!AD381,$H$9)))</f>
        <v>54</v>
      </c>
      <c r="F377" s="33">
        <f>IF($H377&gt;$H$12,"",IF($B377="","",ROUND('[1]20'!AE381,$H$9)))</f>
        <v>0</v>
      </c>
      <c r="G377" s="33">
        <f>IF($H377&gt;$H$12,"",IF($B377="","",ROUND('[1]20'!AF381,$H$9)))</f>
        <v>54</v>
      </c>
    </row>
    <row r="378" spans="1:7" ht="39.950000000000003" customHeight="1">
      <c r="A378" s="30" t="str">
        <f>IF($H378&gt;$H$12,"",'[1]20'!Z382)</f>
        <v>15.4</v>
      </c>
      <c r="B378" s="30">
        <f>IF($H378&gt;$H$12,"",'[1]20'!AA382)</f>
        <v>416</v>
      </c>
      <c r="C378" s="31" t="str">
        <f>IF($H378&gt;$H$12,"",'[1]20'!AB382)</f>
        <v>Медичний огляд лікаря-дерматовенеролога (для профоглядів)</v>
      </c>
      <c r="D378" s="32" t="str">
        <f>IF($H378&gt;$H$12,"",'[1]20'!AC382)</f>
        <v>огляд</v>
      </c>
      <c r="E378" s="33">
        <f>IF($H378&gt;$H$12,"",IF($B378="","",ROUND('[1]20'!AD382,$H$9)))</f>
        <v>54</v>
      </c>
      <c r="F378" s="33">
        <f>IF($H378&gt;$H$12,"",IF($B378="","",ROUND('[1]20'!AE382,$H$9)))</f>
        <v>0</v>
      </c>
      <c r="G378" s="33">
        <f>IF($H378&gt;$H$12,"",IF($B378="","",ROUND('[1]20'!AF382,$H$9)))</f>
        <v>54</v>
      </c>
    </row>
    <row r="379" spans="1:7" ht="39.950000000000003" customHeight="1">
      <c r="A379" s="30" t="str">
        <f>IF($H379&gt;$H$12,"",'[1]20'!Z383)</f>
        <v>15.5</v>
      </c>
      <c r="B379" s="30">
        <f>IF($H379&gt;$H$12,"",'[1]20'!AA383)</f>
        <v>417</v>
      </c>
      <c r="C379" s="31" t="str">
        <f>IF($H379&gt;$H$12,"",'[1]20'!AB383)</f>
        <v>Медичний огляд лікаря-ендокринолога (для профоглядів)</v>
      </c>
      <c r="D379" s="32" t="str">
        <f>IF($H379&gt;$H$12,"",'[1]20'!AC383)</f>
        <v>огляд</v>
      </c>
      <c r="E379" s="33">
        <f>IF($H379&gt;$H$12,"",IF($B379="","",ROUND('[1]20'!AD383,$H$9)))</f>
        <v>54</v>
      </c>
      <c r="F379" s="33">
        <f>IF($H379&gt;$H$12,"",IF($B379="","",ROUND('[1]20'!AE383,$H$9)))</f>
        <v>0</v>
      </c>
      <c r="G379" s="33">
        <f>IF($H379&gt;$H$12,"",IF($B379="","",ROUND('[1]20'!AF383,$H$9)))</f>
        <v>54</v>
      </c>
    </row>
    <row r="380" spans="1:7" ht="39.950000000000003" customHeight="1">
      <c r="A380" s="30" t="str">
        <f>IF($H380&gt;$H$12,"",'[1]20'!Z384)</f>
        <v>15.6</v>
      </c>
      <c r="B380" s="30">
        <f>IF($H380&gt;$H$12,"",'[1]20'!AA384)</f>
        <v>418</v>
      </c>
      <c r="C380" s="31" t="str">
        <f>IF($H380&gt;$H$12,"",'[1]20'!AB384)</f>
        <v>Медичний огляд лікаря-інфекціоніста (для профоглядів)</v>
      </c>
      <c r="D380" s="32" t="str">
        <f>IF($H380&gt;$H$12,"",'[1]20'!AC384)</f>
        <v>огляд</v>
      </c>
      <c r="E380" s="33">
        <f>IF($H380&gt;$H$12,"",IF($B380="","",ROUND('[1]20'!AD384,$H$9)))</f>
        <v>54</v>
      </c>
      <c r="F380" s="33">
        <f>IF($H380&gt;$H$12,"",IF($B380="","",ROUND('[1]20'!AE384,$H$9)))</f>
        <v>0</v>
      </c>
      <c r="G380" s="33">
        <f>IF($H380&gt;$H$12,"",IF($B380="","",ROUND('[1]20'!AF384,$H$9)))</f>
        <v>54</v>
      </c>
    </row>
    <row r="381" spans="1:7" ht="39.950000000000003" customHeight="1">
      <c r="A381" s="30" t="str">
        <f>IF($H381&gt;$H$12,"",'[1]20'!Z385)</f>
        <v>15.7</v>
      </c>
      <c r="B381" s="30">
        <f>IF($H381&gt;$H$12,"",'[1]20'!AA385)</f>
        <v>419</v>
      </c>
      <c r="C381" s="31" t="str">
        <f>IF($H381&gt;$H$12,"",'[1]20'!AB385)</f>
        <v>Медичний огляд лікаря-нарколога (для профоглядів)</v>
      </c>
      <c r="D381" s="32" t="str">
        <f>IF($H381&gt;$H$12,"",'[1]20'!AC385)</f>
        <v>огляд</v>
      </c>
      <c r="E381" s="33">
        <f>IF($H381&gt;$H$12,"",IF($B381="","",ROUND('[1]20'!AD385,$H$9)))</f>
        <v>54</v>
      </c>
      <c r="F381" s="33">
        <f>IF($H381&gt;$H$12,"",IF($B381="","",ROUND('[1]20'!AE385,$H$9)))</f>
        <v>0</v>
      </c>
      <c r="G381" s="33">
        <f>IF($H381&gt;$H$12,"",IF($B381="","",ROUND('[1]20'!AF385,$H$9)))</f>
        <v>54</v>
      </c>
    </row>
    <row r="382" spans="1:7" ht="39.950000000000003" customHeight="1">
      <c r="A382" s="30" t="str">
        <f>IF($H382&gt;$H$12,"",'[1]20'!Z386)</f>
        <v>15.8</v>
      </c>
      <c r="B382" s="30">
        <f>IF($H382&gt;$H$12,"",'[1]20'!AA386)</f>
        <v>420</v>
      </c>
      <c r="C382" s="31" t="str">
        <f>IF($H382&gt;$H$12,"",'[1]20'!AB386)</f>
        <v>Медичний огляд лікаря-невропатолога (для профоглядів)</v>
      </c>
      <c r="D382" s="32" t="str">
        <f>IF($H382&gt;$H$12,"",'[1]20'!AC386)</f>
        <v>огляд</v>
      </c>
      <c r="E382" s="33">
        <f>IF($H382&gt;$H$12,"",IF($B382="","",ROUND('[1]20'!AD386,$H$9)))</f>
        <v>54</v>
      </c>
      <c r="F382" s="33">
        <f>IF($H382&gt;$H$12,"",IF($B382="","",ROUND('[1]20'!AE386,$H$9)))</f>
        <v>0</v>
      </c>
      <c r="G382" s="33">
        <f>IF($H382&gt;$H$12,"",IF($B382="","",ROUND('[1]20'!AF386,$H$9)))</f>
        <v>54</v>
      </c>
    </row>
    <row r="383" spans="1:7" ht="39.950000000000003" customHeight="1">
      <c r="A383" s="30" t="str">
        <f>IF($H383&gt;$H$12,"",'[1]20'!Z387)</f>
        <v>15.9</v>
      </c>
      <c r="B383" s="30">
        <f>IF($H383&gt;$H$12,"",'[1]20'!AA387)</f>
        <v>421</v>
      </c>
      <c r="C383" s="31" t="str">
        <f>IF($H383&gt;$H$12,"",'[1]20'!AB387)</f>
        <v>Медичний огляд лікаря-онколога (для профоглядів)</v>
      </c>
      <c r="D383" s="32" t="str">
        <f>IF($H383&gt;$H$12,"",'[1]20'!AC387)</f>
        <v>огляд</v>
      </c>
      <c r="E383" s="33">
        <f>IF($H383&gt;$H$12,"",IF($B383="","",ROUND('[1]20'!AD387,$H$9)))</f>
        <v>54</v>
      </c>
      <c r="F383" s="33">
        <f>IF($H383&gt;$H$12,"",IF($B383="","",ROUND('[1]20'!AE387,$H$9)))</f>
        <v>0</v>
      </c>
      <c r="G383" s="33">
        <f>IF($H383&gt;$H$12,"",IF($B383="","",ROUND('[1]20'!AF387,$H$9)))</f>
        <v>54</v>
      </c>
    </row>
    <row r="384" spans="1:7" ht="39.950000000000003" customHeight="1">
      <c r="A384" s="30" t="str">
        <f>IF($H384&gt;$H$12,"",'[1]20'!Z388)</f>
        <v>15.10</v>
      </c>
      <c r="B384" s="30">
        <f>IF($H384&gt;$H$12,"",'[1]20'!AA388)</f>
        <v>422</v>
      </c>
      <c r="C384" s="31" t="str">
        <f>IF($H384&gt;$H$12,"",'[1]20'!AB388)</f>
        <v>Медичний огляд лікаря-ортопед-травматолога (для профоглядів)</v>
      </c>
      <c r="D384" s="32" t="str">
        <f>IF($H384&gt;$H$12,"",'[1]20'!AC388)</f>
        <v>огляд</v>
      </c>
      <c r="E384" s="33">
        <f>IF($H384&gt;$H$12,"",IF($B384="","",ROUND('[1]20'!AD388,$H$9)))</f>
        <v>54</v>
      </c>
      <c r="F384" s="33">
        <f>IF($H384&gt;$H$12,"",IF($B384="","",ROUND('[1]20'!AE388,$H$9)))</f>
        <v>0</v>
      </c>
      <c r="G384" s="33">
        <f>IF($H384&gt;$H$12,"",IF($B384="","",ROUND('[1]20'!AF388,$H$9)))</f>
        <v>54</v>
      </c>
    </row>
    <row r="385" spans="1:7" ht="39.950000000000003" customHeight="1">
      <c r="A385" s="30" t="str">
        <f>IF($H385&gt;$H$12,"",'[1]20'!Z389)</f>
        <v>15.11</v>
      </c>
      <c r="B385" s="30">
        <f>IF($H385&gt;$H$12,"",'[1]20'!AA389)</f>
        <v>423</v>
      </c>
      <c r="C385" s="31" t="str">
        <f>IF($H385&gt;$H$12,"",'[1]20'!AB389)</f>
        <v>Медичний огляд лікаря-отоларинголога (для профоглядів)</v>
      </c>
      <c r="D385" s="32" t="str">
        <f>IF($H385&gt;$H$12,"",'[1]20'!AC389)</f>
        <v>огляд</v>
      </c>
      <c r="E385" s="33">
        <f>IF($H385&gt;$H$12,"",IF($B385="","",ROUND('[1]20'!AD389,$H$9)))</f>
        <v>54</v>
      </c>
      <c r="F385" s="33">
        <f>IF($H385&gt;$H$12,"",IF($B385="","",ROUND('[1]20'!AE389,$H$9)))</f>
        <v>0</v>
      </c>
      <c r="G385" s="33">
        <f>IF($H385&gt;$H$12,"",IF($B385="","",ROUND('[1]20'!AF389,$H$9)))</f>
        <v>54</v>
      </c>
    </row>
    <row r="386" spans="1:7" ht="39.950000000000003" customHeight="1">
      <c r="A386" s="30" t="str">
        <f>IF($H386&gt;$H$12,"",'[1]20'!Z390)</f>
        <v>15.12</v>
      </c>
      <c r="B386" s="30">
        <f>IF($H386&gt;$H$12,"",'[1]20'!AA390)</f>
        <v>424</v>
      </c>
      <c r="C386" s="31" t="str">
        <f>IF($H386&gt;$H$12,"",'[1]20'!AB390)</f>
        <v>Медичний огляд лікаря-офтальмолога (для профоглядів)</v>
      </c>
      <c r="D386" s="32" t="str">
        <f>IF($H386&gt;$H$12,"",'[1]20'!AC390)</f>
        <v>огляд</v>
      </c>
      <c r="E386" s="33">
        <f>IF($H386&gt;$H$12,"",IF($B386="","",ROUND('[1]20'!AD390,$H$9)))</f>
        <v>54</v>
      </c>
      <c r="F386" s="33">
        <f>IF($H386&gt;$H$12,"",IF($B386="","",ROUND('[1]20'!AE390,$H$9)))</f>
        <v>0</v>
      </c>
      <c r="G386" s="33">
        <f>IF($H386&gt;$H$12,"",IF($B386="","",ROUND('[1]20'!AF390,$H$9)))</f>
        <v>54</v>
      </c>
    </row>
    <row r="387" spans="1:7" ht="39.950000000000003" customHeight="1">
      <c r="A387" s="30" t="str">
        <f>IF($H387&gt;$H$12,"",'[1]20'!Z391)</f>
        <v>15.13</v>
      </c>
      <c r="B387" s="30">
        <f>IF($H387&gt;$H$12,"",'[1]20'!AA391)</f>
        <v>425</v>
      </c>
      <c r="C387" s="31" t="str">
        <f>IF($H387&gt;$H$12,"",'[1]20'!AB391)</f>
        <v>Медичний огляд лікаря-стоматолога (для профоглядів)</v>
      </c>
      <c r="D387" s="32" t="str">
        <f>IF($H387&gt;$H$12,"",'[1]20'!AC391)</f>
        <v>огляд</v>
      </c>
      <c r="E387" s="33">
        <f>IF($H387&gt;$H$12,"",IF($B387="","",ROUND('[1]20'!AD391,$H$9)))</f>
        <v>54</v>
      </c>
      <c r="F387" s="33">
        <f>IF($H387&gt;$H$12,"",IF($B387="","",ROUND('[1]20'!AE391,$H$9)))</f>
        <v>0</v>
      </c>
      <c r="G387" s="33">
        <f>IF($H387&gt;$H$12,"",IF($B387="","",ROUND('[1]20'!AF391,$H$9)))</f>
        <v>54</v>
      </c>
    </row>
    <row r="388" spans="1:7" ht="39.950000000000003" customHeight="1">
      <c r="A388" s="30" t="str">
        <f>IF($H388&gt;$H$12,"",'[1]20'!Z392)</f>
        <v>15.14</v>
      </c>
      <c r="B388" s="30">
        <f>IF($H388&gt;$H$12,"",'[1]20'!AA392)</f>
        <v>426</v>
      </c>
      <c r="C388" s="31" t="str">
        <f>IF($H388&gt;$H$12,"",'[1]20'!AB392)</f>
        <v>Медичний огляд лікаря-терапевта (для профоглядів)</v>
      </c>
      <c r="D388" s="32" t="str">
        <f>IF($H388&gt;$H$12,"",'[1]20'!AC392)</f>
        <v>огляд</v>
      </c>
      <c r="E388" s="33">
        <f>IF($H388&gt;$H$12,"",IF($B388="","",ROUND('[1]20'!AD392,$H$9)))</f>
        <v>54</v>
      </c>
      <c r="F388" s="33">
        <f>IF($H388&gt;$H$12,"",IF($B388="","",ROUND('[1]20'!AE392,$H$9)))</f>
        <v>0</v>
      </c>
      <c r="G388" s="33">
        <f>IF($H388&gt;$H$12,"",IF($B388="","",ROUND('[1]20'!AF392,$H$9)))</f>
        <v>54</v>
      </c>
    </row>
    <row r="389" spans="1:7" ht="39.950000000000003" customHeight="1">
      <c r="A389" s="30" t="str">
        <f>IF($H389&gt;$H$12,"",'[1]20'!Z393)</f>
        <v>15.15</v>
      </c>
      <c r="B389" s="30">
        <f>IF($H389&gt;$H$12,"",'[1]20'!AA393)</f>
        <v>427</v>
      </c>
      <c r="C389" s="31" t="str">
        <f>IF($H389&gt;$H$12,"",'[1]20'!AB393)</f>
        <v>Медичний огляд лікаря-уролога (для профоглядів)</v>
      </c>
      <c r="D389" s="32" t="str">
        <f>IF($H389&gt;$H$12,"",'[1]20'!AC393)</f>
        <v>огляд</v>
      </c>
      <c r="E389" s="33">
        <f>IF($H389&gt;$H$12,"",IF($B389="","",ROUND('[1]20'!AD393,$H$9)))</f>
        <v>54</v>
      </c>
      <c r="F389" s="33">
        <f>IF($H389&gt;$H$12,"",IF($B389="","",ROUND('[1]20'!AE393,$H$9)))</f>
        <v>0</v>
      </c>
      <c r="G389" s="33">
        <f>IF($H389&gt;$H$12,"",IF($B389="","",ROUND('[1]20'!AF393,$H$9)))</f>
        <v>54</v>
      </c>
    </row>
    <row r="390" spans="1:7" ht="39.950000000000003" customHeight="1">
      <c r="A390" s="30" t="str">
        <f>IF($H390&gt;$H$12,"",'[1]20'!Z394)</f>
        <v>15.16</v>
      </c>
      <c r="B390" s="30">
        <f>IF($H390&gt;$H$12,"",'[1]20'!AA394)</f>
        <v>428</v>
      </c>
      <c r="C390" s="31" t="str">
        <f>IF($H390&gt;$H$12,"",'[1]20'!AB394)</f>
        <v>Медичний огляд лікаря-фтизіатра (для профоглядів)</v>
      </c>
      <c r="D390" s="32" t="str">
        <f>IF($H390&gt;$H$12,"",'[1]20'!AC394)</f>
        <v>огляд</v>
      </c>
      <c r="E390" s="33">
        <f>IF($H390&gt;$H$12,"",IF($B390="","",ROUND('[1]20'!AD394,$H$9)))</f>
        <v>54</v>
      </c>
      <c r="F390" s="33">
        <f>IF($H390&gt;$H$12,"",IF($B390="","",ROUND('[1]20'!AE394,$H$9)))</f>
        <v>0</v>
      </c>
      <c r="G390" s="33">
        <f>IF($H390&gt;$H$12,"",IF($B390="","",ROUND('[1]20'!AF394,$H$9)))</f>
        <v>54</v>
      </c>
    </row>
    <row r="391" spans="1:7" ht="39.950000000000003" customHeight="1">
      <c r="A391" s="30" t="str">
        <f>IF($H391&gt;$H$12,"",'[1]20'!Z395)</f>
        <v>15.17</v>
      </c>
      <c r="B391" s="30">
        <f>IF($H391&gt;$H$12,"",'[1]20'!AA395)</f>
        <v>429</v>
      </c>
      <c r="C391" s="31" t="str">
        <f>IF($H391&gt;$H$12,"",'[1]20'!AB395)</f>
        <v>Медичний огляд лікаря-хірурга (для профоглядів)</v>
      </c>
      <c r="D391" s="32" t="str">
        <f>IF($H391&gt;$H$12,"",'[1]20'!AC395)</f>
        <v>огляд</v>
      </c>
      <c r="E391" s="33">
        <f>IF($H391&gt;$H$12,"",IF($B391="","",ROUND('[1]20'!AD395,$H$9)))</f>
        <v>54</v>
      </c>
      <c r="F391" s="33">
        <f>IF($H391&gt;$H$12,"",IF($B391="","",ROUND('[1]20'!AE395,$H$9)))</f>
        <v>0</v>
      </c>
      <c r="G391" s="33">
        <f>IF($H391&gt;$H$12,"",IF($B391="","",ROUND('[1]20'!AF395,$H$9)))</f>
        <v>54</v>
      </c>
    </row>
    <row r="392" spans="1:7" ht="39.950000000000003" customHeight="1">
      <c r="A392" s="30" t="str">
        <f>IF($H392&gt;$H$12,"",'[1]20'!Z396)</f>
        <v>15.18</v>
      </c>
      <c r="B392" s="30">
        <f>IF($H392&gt;$H$12,"",'[1]20'!AA396)</f>
        <v>432</v>
      </c>
      <c r="C392" s="31" t="str">
        <f>IF($H392&gt;$H$12,"",'[1]20'!AB396)</f>
        <v>Медичний огляд лікаря-профпатолога (для профоглядів)</v>
      </c>
      <c r="D392" s="32" t="str">
        <f>IF($H392&gt;$H$12,"",'[1]20'!AC396)</f>
        <v>огляд</v>
      </c>
      <c r="E392" s="33">
        <f>IF($H392&gt;$H$12,"",IF($B392="","",ROUND('[1]20'!AD396,$H$9)))</f>
        <v>54</v>
      </c>
      <c r="F392" s="33">
        <f>IF($H392&gt;$H$12,"",IF($B392="","",ROUND('[1]20'!AE396,$H$9)))</f>
        <v>0</v>
      </c>
      <c r="G392" s="33">
        <f>IF($H392&gt;$H$12,"",IF($B392="","",ROUND('[1]20'!AF396,$H$9)))</f>
        <v>54</v>
      </c>
    </row>
    <row r="393" spans="1:7" ht="39.950000000000003" customHeight="1">
      <c r="A393" s="55" t="str">
        <f>IF($H393&gt;$H$12,"",'[1]20'!Z397)</f>
        <v>16</v>
      </c>
      <c r="B393" s="55" t="str">
        <f>IF($H393&gt;$H$12,"",'[1]20'!AA397)</f>
        <v/>
      </c>
      <c r="C393" s="56" t="str">
        <f>IF($H393&gt;$H$12,"",'[1]20'!AB397)</f>
        <v>Інші послуги</v>
      </c>
      <c r="D393" s="57" t="str">
        <f>IF($H393&gt;$H$12,"",'[1]20'!AC397)</f>
        <v/>
      </c>
      <c r="E393" s="58" t="str">
        <f>IF($H393&gt;$H$12,"",IF($B393="","",ROUND('[1]20'!AD397,$H$9)))</f>
        <v/>
      </c>
      <c r="F393" s="58" t="str">
        <f>IF($H393&gt;$H$12,"",IF($B393="","",ROUND('[1]20'!AE397,$H$9)))</f>
        <v/>
      </c>
      <c r="G393" s="58" t="str">
        <f>IF($H393&gt;$H$12,"",IF($B393="","",ROUND('[1]20'!AF397,$H$9)))</f>
        <v/>
      </c>
    </row>
    <row r="394" spans="1:7" ht="39.950000000000003" customHeight="1">
      <c r="A394" s="30" t="str">
        <f>IF($H394&gt;$H$12,"",'[1]20'!Z398)</f>
        <v>16.1</v>
      </c>
      <c r="B394" s="30">
        <f>IF($H394&gt;$H$12,"",'[1]20'!AA398)</f>
        <v>411</v>
      </c>
      <c r="C394" s="31" t="str">
        <f>IF($H394&gt;$H$12,"",'[1]20'!AB398)</f>
        <v>Лабіопластика</v>
      </c>
      <c r="D394" s="32" t="str">
        <f>IF($H394&gt;$H$12,"",'[1]20'!AC398)</f>
        <v>процедура</v>
      </c>
      <c r="E394" s="33">
        <f>IF($H394&gt;$H$12,"",IF($B394="","",ROUND('[1]20'!AD398,$H$9)))</f>
        <v>2564</v>
      </c>
      <c r="F394" s="33">
        <f>IF($H394&gt;$H$12,"",IF($B394="","",ROUND('[1]20'!AE398,$H$9)))</f>
        <v>513</v>
      </c>
      <c r="G394" s="33">
        <f>IF($H394&gt;$H$12,"",IF($B394="","",ROUND('[1]20'!AF398,$H$9)))</f>
        <v>3077</v>
      </c>
    </row>
    <row r="395" spans="1:7" ht="39.950000000000003" customHeight="1">
      <c r="A395" s="30" t="str">
        <f>IF($H395&gt;$H$12,"",'[1]20'!Z399)</f>
        <v>16.2</v>
      </c>
      <c r="B395" s="30">
        <f>IF($H395&gt;$H$12,"",'[1]20'!AA399)</f>
        <v>412</v>
      </c>
      <c r="C395" s="31" t="str">
        <f>IF($H395&gt;$H$12,"",'[1]20'!AB399)</f>
        <v>Гемодіаліз</v>
      </c>
      <c r="D395" s="32" t="str">
        <f>IF($H395&gt;$H$12,"",'[1]20'!AC399)</f>
        <v>процедура</v>
      </c>
      <c r="E395" s="33">
        <f>IF($H395&gt;$H$12,"",IF($B395="","",ROUND('[1]20'!AD399,$H$9)))</f>
        <v>4875</v>
      </c>
      <c r="F395" s="33">
        <f>IF($H395&gt;$H$12,"",IF($B395="","",ROUND('[1]20'!AE399,$H$9)))</f>
        <v>0</v>
      </c>
      <c r="G395" s="33">
        <f>IF($H395&gt;$H$12,"",IF($B395="","",ROUND('[1]20'!AF399,$H$9)))</f>
        <v>4875</v>
      </c>
    </row>
    <row r="396" spans="1:7" ht="39.950000000000003" customHeight="1">
      <c r="A396" s="34" t="str">
        <f>IF($H396&gt;$H$12,"",'[1]20'!Z400)</f>
        <v>17</v>
      </c>
      <c r="B396" s="34" t="str">
        <f>IF($H396&gt;$H$12,"",'[1]20'!AA400)</f>
        <v/>
      </c>
      <c r="C396" s="35" t="str">
        <f>IF($H396&gt;$H$12,"",'[1]20'!AB400)</f>
        <v>Діагностичні обстеження</v>
      </c>
      <c r="D396" s="36" t="str">
        <f>IF($H396&gt;$H$12,"",'[1]20'!AC400)</f>
        <v/>
      </c>
      <c r="E396" s="37" t="str">
        <f>IF($H396&gt;$H$12,"",IF($B396="","",ROUND('[1]20'!AD400,$H$9)))</f>
        <v/>
      </c>
      <c r="F396" s="37" t="str">
        <f>IF($H396&gt;$H$12,"",IF($B396="","",ROUND('[1]20'!AE400,$H$9)))</f>
        <v/>
      </c>
      <c r="G396" s="37" t="str">
        <f>IF($H396&gt;$H$12,"",IF($B396="","",ROUND('[1]20'!AF400,$H$9)))</f>
        <v/>
      </c>
    </row>
    <row r="397" spans="1:7" ht="39.950000000000003" customHeight="1">
      <c r="A397" s="30" t="str">
        <f>IF($H397&gt;$H$12,"",'[1]20'!Z401)</f>
        <v>17.1</v>
      </c>
      <c r="B397" s="30">
        <f>IF($H397&gt;$H$12,"",'[1]20'!AA401)</f>
        <v>485</v>
      </c>
      <c r="C397" s="31" t="str">
        <f>IF($H397&gt;$H$12,"",'[1]20'!AB401)</f>
        <v>Колоноскопія діагностична</v>
      </c>
      <c r="D397" s="32" t="str">
        <f>IF($H397&gt;$H$12,"",'[1]20'!AC401)</f>
        <v>дослідження</v>
      </c>
      <c r="E397" s="33">
        <f>IF($H397&gt;$H$12,"",IF($B397="","",ROUND('[1]20'!AD401,$H$9)))</f>
        <v>1385</v>
      </c>
      <c r="F397" s="33">
        <f>IF($H397&gt;$H$12,"",IF($B397="","",ROUND('[1]20'!AE401,$H$9)))</f>
        <v>0</v>
      </c>
      <c r="G397" s="33">
        <f>IF($H397&gt;$H$12,"",IF($B397="","",ROUND('[1]20'!AF401,$H$9)))</f>
        <v>1385</v>
      </c>
    </row>
    <row r="398" spans="1:7" ht="39.950000000000003" customHeight="1">
      <c r="A398" s="30" t="str">
        <f>IF($H398&gt;$H$12,"",'[1]20'!Z402)</f>
        <v>17.2</v>
      </c>
      <c r="B398" s="30">
        <f>IF($H398&gt;$H$12,"",'[1]20'!AA402)</f>
        <v>486</v>
      </c>
      <c r="C398" s="31" t="str">
        <f>IF($H398&gt;$H$12,"",'[1]20'!AB402)</f>
        <v>Хелікобактер-тест</v>
      </c>
      <c r="D398" s="32" t="str">
        <f>IF($H398&gt;$H$12,"",'[1]20'!AC402)</f>
        <v>дослідження</v>
      </c>
      <c r="E398" s="33">
        <f>IF($H398&gt;$H$12,"",IF($B398="","",ROUND('[1]20'!AD402,$H$9)))</f>
        <v>626</v>
      </c>
      <c r="F398" s="33">
        <f>IF($H398&gt;$H$12,"",IF($B398="","",ROUND('[1]20'!AE402,$H$9)))</f>
        <v>0</v>
      </c>
      <c r="G398" s="33">
        <f>IF($H398&gt;$H$12,"",IF($B398="","",ROUND('[1]20'!AF402,$H$9)))</f>
        <v>626</v>
      </c>
    </row>
    <row r="399" spans="1:7" ht="39.950000000000003" customHeight="1">
      <c r="A399" s="30" t="str">
        <f>IF($H399&gt;$H$12,"",'[1]20'!Z403)</f>
        <v>17.3</v>
      </c>
      <c r="B399" s="30">
        <f>IF($H399&gt;$H$12,"",'[1]20'!AA403)</f>
        <v>487</v>
      </c>
      <c r="C399" s="31" t="str">
        <f>IF($H399&gt;$H$12,"",'[1]20'!AB403)</f>
        <v>Біопсія ( 1 ділянка )</v>
      </c>
      <c r="D399" s="32" t="str">
        <f>IF($H399&gt;$H$12,"",'[1]20'!AC403)</f>
        <v>дослідження</v>
      </c>
      <c r="E399" s="33">
        <f>IF($H399&gt;$H$12,"",IF($B399="","",ROUND('[1]20'!AD403,$H$9)))</f>
        <v>984</v>
      </c>
      <c r="F399" s="33">
        <f>IF($H399&gt;$H$12,"",IF($B399="","",ROUND('[1]20'!AE403,$H$9)))</f>
        <v>0</v>
      </c>
      <c r="G399" s="33">
        <f>IF($H399&gt;$H$12,"",IF($B399="","",ROUND('[1]20'!AF403,$H$9)))</f>
        <v>984</v>
      </c>
    </row>
    <row r="400" spans="1:7" ht="39.950000000000003" customHeight="1">
      <c r="A400" s="30" t="str">
        <f>IF($H400&gt;$H$12,"",'[1]20'!Z404)</f>
        <v>17.4</v>
      </c>
      <c r="B400" s="30">
        <f>IF($H400&gt;$H$12,"",'[1]20'!AA404)</f>
        <v>488</v>
      </c>
      <c r="C400" s="31" t="str">
        <f>IF($H400&gt;$H$12,"",'[1]20'!AB404)</f>
        <v>Гістологічне дослідження ( 1 ділянка )</v>
      </c>
      <c r="D400" s="32" t="str">
        <f>IF($H400&gt;$H$12,"",'[1]20'!AC404)</f>
        <v>дослідження</v>
      </c>
      <c r="E400" s="33">
        <f>IF($H400&gt;$H$12,"",IF($B400="","",ROUND('[1]20'!AD404,$H$9)))</f>
        <v>1563</v>
      </c>
      <c r="F400" s="33">
        <f>IF($H400&gt;$H$12,"",IF($B400="","",ROUND('[1]20'!AE404,$H$9)))</f>
        <v>0</v>
      </c>
      <c r="G400" s="33">
        <f>IF($H400&gt;$H$12,"",IF($B400="","",ROUND('[1]20'!AF404,$H$9)))</f>
        <v>1563</v>
      </c>
    </row>
    <row r="401" spans="1:8" ht="39.950000000000003" customHeight="1">
      <c r="A401" s="30" t="str">
        <f>IF($H401&gt;$H$12,"",'[1]20'!Z405)</f>
        <v>17.5</v>
      </c>
      <c r="B401" s="30">
        <f>IF($H401&gt;$H$12,"",'[1]20'!AA405)</f>
        <v>489</v>
      </c>
      <c r="C401" s="31" t="str">
        <f>IF($H401&gt;$H$12,"",'[1]20'!AB405)</f>
        <v>Гістологічне дослідження ( 2 ділянки )</v>
      </c>
      <c r="D401" s="32" t="str">
        <f>IF($H401&gt;$H$12,"",'[1]20'!AC405)</f>
        <v>дослідження</v>
      </c>
      <c r="E401" s="33">
        <f>IF($H401&gt;$H$12,"",IF($B401="","",ROUND('[1]20'!AD405,$H$9)))</f>
        <v>1958</v>
      </c>
      <c r="F401" s="33">
        <f>IF($H401&gt;$H$12,"",IF($B401="","",ROUND('[1]20'!AE405,$H$9)))</f>
        <v>0</v>
      </c>
      <c r="G401" s="33">
        <f>IF($H401&gt;$H$12,"",IF($B401="","",ROUND('[1]20'!AF405,$H$9)))</f>
        <v>1958</v>
      </c>
    </row>
    <row r="402" spans="1:8" ht="39.950000000000003" customHeight="1">
      <c r="A402" s="30" t="str">
        <f>IF($H402&gt;$H$12,"",'[1]20'!Z406)</f>
        <v>17.6</v>
      </c>
      <c r="B402" s="30">
        <f>IF($H402&gt;$H$12,"",'[1]20'!AA406)</f>
        <v>490</v>
      </c>
      <c r="C402" s="31" t="str">
        <f>IF($H402&gt;$H$12,"",'[1]20'!AB406)</f>
        <v>Гістологічне дослідження ( більше 2-х ділянок )</v>
      </c>
      <c r="D402" s="32" t="str">
        <f>IF($H402&gt;$H$12,"",'[1]20'!AC406)</f>
        <v>дослідження</v>
      </c>
      <c r="E402" s="33">
        <f>IF($H402&gt;$H$12,"",IF($B402="","",ROUND('[1]20'!AD406,$H$9)))</f>
        <v>2065</v>
      </c>
      <c r="F402" s="33">
        <f>IF($H402&gt;$H$12,"",IF($B402="","",ROUND('[1]20'!AE406,$H$9)))</f>
        <v>0</v>
      </c>
      <c r="G402" s="33">
        <f>IF($H402&gt;$H$12,"",IF($B402="","",ROUND('[1]20'!AF406,$H$9)))</f>
        <v>2065</v>
      </c>
    </row>
    <row r="403" spans="1:8" ht="39.950000000000003" customHeight="1">
      <c r="A403" s="30" t="str">
        <f>IF($H403&gt;$H$12,"",'[1]20'!Z407)</f>
        <v>17.7</v>
      </c>
      <c r="B403" s="30">
        <f>IF($H403&gt;$H$12,"",'[1]20'!AA407)</f>
        <v>491</v>
      </c>
      <c r="C403" s="31" t="str">
        <f>IF($H403&gt;$H$12,"",'[1]20'!AB407)</f>
        <v>Біопсія ( 2 ділянки )</v>
      </c>
      <c r="D403" s="32" t="str">
        <f>IF($H403&gt;$H$12,"",'[1]20'!AC407)</f>
        <v>дослідження</v>
      </c>
      <c r="E403" s="33">
        <f>IF($H403&gt;$H$12,"",IF($B403="","",ROUND('[1]20'!AD407,$H$9)))</f>
        <v>1157</v>
      </c>
      <c r="F403" s="33">
        <f>IF($H403&gt;$H$12,"",IF($B403="","",ROUND('[1]20'!AE407,$H$9)))</f>
        <v>0</v>
      </c>
      <c r="G403" s="33">
        <f>IF($H403&gt;$H$12,"",IF($B403="","",ROUND('[1]20'!AF407,$H$9)))</f>
        <v>1157</v>
      </c>
    </row>
    <row r="404" spans="1:8" ht="39.950000000000003" customHeight="1">
      <c r="A404" s="30" t="str">
        <f>IF($H404&gt;$H$12,"",'[1]20'!Z408)</f>
        <v>17.8</v>
      </c>
      <c r="B404" s="30">
        <f>IF($H404&gt;$H$12,"",'[1]20'!AA408)</f>
        <v>492</v>
      </c>
      <c r="C404" s="31" t="str">
        <f>IF($H404&gt;$H$12,"",'[1]20'!AB408)</f>
        <v>Біопсія ( більше 2-х ділянок )</v>
      </c>
      <c r="D404" s="32" t="str">
        <f>IF($H404&gt;$H$12,"",'[1]20'!AC408)</f>
        <v>дослідження</v>
      </c>
      <c r="E404" s="33">
        <f>IF($H404&gt;$H$12,"",IF($B404="","",ROUND('[1]20'!AD408,$H$9)))</f>
        <v>1251</v>
      </c>
      <c r="F404" s="33">
        <f>IF($H404&gt;$H$12,"",IF($B404="","",ROUND('[1]20'!AE408,$H$9)))</f>
        <v>0</v>
      </c>
      <c r="G404" s="33">
        <f>IF($H404&gt;$H$12,"",IF($B404="","",ROUND('[1]20'!AF408,$H$9)))</f>
        <v>1251</v>
      </c>
    </row>
    <row r="405" spans="1:8" ht="39.950000000000003" customHeight="1">
      <c r="A405" s="30" t="str">
        <f>IF($H405&gt;$H$12,"",'[1]20'!Z409)</f>
        <v>17.9</v>
      </c>
      <c r="B405" s="30">
        <f>IF($H405&gt;$H$12,"",'[1]20'!AA409)</f>
        <v>496</v>
      </c>
      <c r="C405" s="31" t="str">
        <f>IF($H405&gt;$H$12,"",'[1]20'!AB409)</f>
        <v>Національний скрінінг здоров`я  40+</v>
      </c>
      <c r="D405" s="32">
        <f>IF($H405&gt;$H$12,"",'[1]20'!AC409)</f>
        <v>0</v>
      </c>
      <c r="E405" s="33">
        <v>2000</v>
      </c>
      <c r="F405" s="33">
        <f>IF($H405&gt;$H$12,"",IF($B405="","",ROUND('[1]20'!AE409,$H$9)))</f>
        <v>0</v>
      </c>
      <c r="G405" s="33">
        <v>2000</v>
      </c>
    </row>
    <row r="406" spans="1:8" ht="39.950000000000003" customHeight="1">
      <c r="A406" s="34" t="str">
        <f>IF($H406&gt;$H$12,"",'[1]20'!Z410)</f>
        <v>18</v>
      </c>
      <c r="B406" s="34" t="str">
        <f>IF($H406&gt;$H$12,"",'[1]20'!AA410)</f>
        <v/>
      </c>
      <c r="C406" s="35" t="str">
        <f>IF($H406&gt;$H$12,"",'[1]20'!AB410)</f>
        <v>Анастезія</v>
      </c>
      <c r="D406" s="36" t="str">
        <f>IF($H406&gt;$H$12,"",'[1]20'!AC410)</f>
        <v/>
      </c>
      <c r="E406" s="37" t="str">
        <f>IF($H406&gt;$H$12,"",IF($B406="","",ROUND('[1]20'!AD410,$H$9)))</f>
        <v/>
      </c>
      <c r="F406" s="37" t="str">
        <f>IF($H406&gt;$H$12,"",IF($B406="","",ROUND('[1]20'!AE410,$H$9)))</f>
        <v/>
      </c>
      <c r="G406" s="37" t="str">
        <f>IF($H406&gt;$H$12,"",IF($B406="","",ROUND('[1]20'!AF410,$H$9)))</f>
        <v/>
      </c>
    </row>
    <row r="407" spans="1:8" ht="28.5" customHeight="1">
      <c r="A407" s="30" t="str">
        <f>IF($H407&gt;$H$12,"",'[1]20'!Z411)</f>
        <v>18.1</v>
      </c>
      <c r="B407" s="30">
        <f>IF($H407&gt;$H$12,"",'[1]20'!AA411)</f>
        <v>450</v>
      </c>
      <c r="C407" s="31" t="str">
        <f>IF($H407&gt;$H$12,"",'[1]20'!AB411)</f>
        <v>Спінальна анестезія (перша година роботи)</v>
      </c>
      <c r="D407" s="32" t="str">
        <f>IF($H407&gt;$H$12,"",'[1]20'!AC411)</f>
        <v>процедура</v>
      </c>
      <c r="E407" s="33">
        <f>IF($H407&gt;$H$12,"",IF($B407="","",ROUND('[1]20'!AD411,$H$9)))</f>
        <v>1682</v>
      </c>
      <c r="F407" s="33">
        <f>IF($H407&gt;$H$12,"",IF($B407="","",ROUND('[1]20'!AE411,$H$9)))</f>
        <v>0</v>
      </c>
      <c r="G407" s="33">
        <f>IF($H407&gt;$H$12,"",IF($B407="","",ROUND('[1]20'!AF411,$H$9)))</f>
        <v>1682</v>
      </c>
    </row>
    <row r="408" spans="1:8" ht="31.5" customHeight="1">
      <c r="A408" s="30" t="str">
        <f>IF($H408&gt;$H$12,"",'[1]20'!Z412)</f>
        <v>18.2</v>
      </c>
      <c r="B408" s="30">
        <f>IF($H408&gt;$H$12,"",'[1]20'!AA412)</f>
        <v>451</v>
      </c>
      <c r="C408" s="31" t="str">
        <f>IF($H408&gt;$H$12,"",'[1]20'!AB412)</f>
        <v>Загальна анестезія інгаляційна (перша година роботи)</v>
      </c>
      <c r="D408" s="32" t="str">
        <f>IF($H408&gt;$H$12,"",'[1]20'!AC412)</f>
        <v>процедура</v>
      </c>
      <c r="E408" s="33">
        <f>IF($H408&gt;$H$12,"",IF($B408="","",ROUND('[1]20'!AD412,$H$9)))</f>
        <v>4245</v>
      </c>
      <c r="F408" s="33">
        <f>IF($H408&gt;$H$12,"",IF($B408="","",ROUND('[1]20'!AE412,$H$9)))</f>
        <v>0</v>
      </c>
      <c r="G408" s="33">
        <f>IF($H408&gt;$H$12,"",IF($B408="","",ROUND('[1]20'!AF412,$H$9)))</f>
        <v>4245</v>
      </c>
    </row>
    <row r="409" spans="1:8" ht="56.25" customHeight="1">
      <c r="A409" s="30" t="str">
        <f>IF($H409&gt;$H$12,"",'[1]20'!Z413)</f>
        <v>18.3</v>
      </c>
      <c r="B409" s="30">
        <f>IF($H409&gt;$H$12,"",'[1]20'!AA413)</f>
        <v>452</v>
      </c>
      <c r="C409" s="31" t="str">
        <f>IF($H409&gt;$H$12,"",'[1]20'!AB413)</f>
        <v>Тотальна внутрішньовенна анестезія із збереженням самостійного дихання  (перша година роботи)</v>
      </c>
      <c r="D409" s="32" t="str">
        <f>IF($H409&gt;$H$12,"",'[1]20'!AC413)</f>
        <v>процедура</v>
      </c>
      <c r="E409" s="33">
        <f>IF($H409&gt;$H$12,"",IF($B409="","",ROUND('[1]20'!AD413,$H$9)))</f>
        <v>1665</v>
      </c>
      <c r="F409" s="33">
        <f>IF($H409&gt;$H$12,"",IF($B409="","",ROUND('[1]20'!AE413,$H$9)))</f>
        <v>0</v>
      </c>
      <c r="G409" s="33">
        <f>IF($H409&gt;$H$12,"",IF($B409="","",ROUND('[1]20'!AF413,$H$9)))</f>
        <v>1665</v>
      </c>
    </row>
    <row r="410" spans="1:8" ht="39.950000000000003" customHeight="1">
      <c r="A410" s="55" t="str">
        <f>IF($H410&gt;$H$12,"",'[1]20'!Z425)</f>
        <v>20</v>
      </c>
      <c r="B410" s="55" t="str">
        <f>IF($H410&gt;$H$12,"",'[1]20'!AA425)</f>
        <v/>
      </c>
      <c r="C410" s="56" t="str">
        <f>IF($H410&gt;$H$12,"",'[1]20'!AB425)</f>
        <v>Ендопротизування</v>
      </c>
      <c r="D410" s="57" t="str">
        <f>IF($H410&gt;$H$12,"",'[1]20'!AC425)</f>
        <v/>
      </c>
      <c r="E410" s="58" t="str">
        <f>IF($H410&gt;$H$12,"",IF($B410="","",ROUND('[1]20'!AD425,$H$9)))</f>
        <v/>
      </c>
      <c r="F410" s="58" t="str">
        <f>IF($H410&gt;$H$12,"",IF($B410="","",ROUND('[1]20'!AE425,$H$9)))</f>
        <v/>
      </c>
      <c r="G410" s="58" t="str">
        <f>IF($H410&gt;$H$12,"",IF($B410="","",ROUND('[1]20'!AF425,$H$9)))</f>
        <v/>
      </c>
    </row>
    <row r="411" spans="1:8" ht="27.75" customHeight="1">
      <c r="A411" s="30" t="str">
        <f>IF($H411&gt;$H$12,"",'[1]20'!Z426)</f>
        <v>20.1</v>
      </c>
      <c r="B411" s="30">
        <f>IF($H411&gt;$H$12,"",'[1]20'!AA426)</f>
        <v>493</v>
      </c>
      <c r="C411" s="31" t="str">
        <f>IF($H411&gt;$H$12,"",'[1]20'!AB426)</f>
        <v>Ендопротезування кульшового суглобу</v>
      </c>
      <c r="D411" s="32" t="str">
        <f>IF($H411&gt;$H$12,"",'[1]20'!AC426)</f>
        <v>операція</v>
      </c>
      <c r="E411" s="33">
        <f>IF($H411&gt;$H$12,"",IF($B411="","",ROUND('[1]20'!AD426,$H$9)))</f>
        <v>149995</v>
      </c>
      <c r="F411" s="33">
        <f>IF($H411&gt;$H$12,"",IF($B411="","",ROUND('[1]20'!AE426,$H$9)))</f>
        <v>0</v>
      </c>
      <c r="G411" s="33">
        <f>IF($H411&gt;$H$12,"",IF($B411="","",ROUND('[1]20'!AF426,$H$9)))</f>
        <v>149995</v>
      </c>
    </row>
    <row r="412" spans="1:8" ht="32.25" customHeight="1">
      <c r="A412" s="30" t="str">
        <f>IF($H412&gt;$H$12,"",'[1]20'!Z427)</f>
        <v>20.2</v>
      </c>
      <c r="B412" s="30">
        <f>IF($H412&gt;$H$12,"",'[1]20'!AA427)</f>
        <v>494</v>
      </c>
      <c r="C412" s="31" t="str">
        <f>IF($H412&gt;$H$12,"",'[1]20'!AB427)</f>
        <v>Ендопротезування колінного суглобу</v>
      </c>
      <c r="D412" s="32" t="str">
        <f>IF($H412&gt;$H$12,"",'[1]20'!AC427)</f>
        <v>операція</v>
      </c>
      <c r="E412" s="33">
        <v>145994</v>
      </c>
      <c r="F412" s="33">
        <f>IF($H412&gt;$H$12,"",IF($B412="","",ROUND('[1]20'!AE427,$H$9)))</f>
        <v>0</v>
      </c>
      <c r="G412" s="33">
        <v>145994</v>
      </c>
    </row>
    <row r="414" spans="1:8" ht="52.5" customHeight="1">
      <c r="B414" s="47" t="s">
        <v>16</v>
      </c>
      <c r="C414" s="47"/>
      <c r="D414" s="47"/>
      <c r="E414" s="43" t="s">
        <v>17</v>
      </c>
      <c r="F414" s="43"/>
      <c r="G414" s="43"/>
      <c r="H414" s="43"/>
    </row>
    <row r="415" spans="1:8">
      <c r="B415" s="38"/>
      <c r="C415" s="38"/>
      <c r="D415" s="39"/>
      <c r="E415" s="40"/>
      <c r="F415" s="41"/>
      <c r="G415" s="41"/>
      <c r="H415" s="41"/>
    </row>
    <row r="416" spans="1:8">
      <c r="B416" s="48" t="s">
        <v>18</v>
      </c>
      <c r="C416" s="48"/>
      <c r="D416" s="48"/>
      <c r="E416" s="44" t="s">
        <v>19</v>
      </c>
      <c r="F416" s="44"/>
      <c r="G416" s="44"/>
      <c r="H416" s="44"/>
    </row>
  </sheetData>
  <mergeCells count="10">
    <mergeCell ref="B414:D414"/>
    <mergeCell ref="B416:D416"/>
    <mergeCell ref="C1:G1"/>
    <mergeCell ref="C2:G2"/>
    <mergeCell ref="C5:G5"/>
    <mergeCell ref="A8:G8"/>
    <mergeCell ref="A9:G9"/>
    <mergeCell ref="A10:G10"/>
    <mergeCell ref="C3:G3"/>
    <mergeCell ref="C4:G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W7</cp:lastModifiedBy>
  <cp:lastPrinted>2025-12-15T11:11:00Z</cp:lastPrinted>
  <dcterms:created xsi:type="dcterms:W3CDTF">2025-12-10T07:30:34Z</dcterms:created>
  <dcterms:modified xsi:type="dcterms:W3CDTF">2025-12-25T07:49:15Z</dcterms:modified>
</cp:coreProperties>
</file>